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ancy\Dropbox\# Wild Ones\Plant Sales\2024 Plant Sale\2024 Fall Sale\"/>
    </mc:Choice>
  </mc:AlternateContent>
  <xr:revisionPtr revIDLastSave="0" documentId="8_{18066EE9-29F4-4561-B260-61EA45DC913D}" xr6:coauthVersionLast="47" xr6:coauthVersionMax="47" xr10:uidLastSave="{00000000-0000-0000-0000-000000000000}"/>
  <bookViews>
    <workbookView xWindow="7830" yWindow="705" windowWidth="16440" windowHeight="15300" xr2:uid="{8BC1D5B9-EE8F-4CC0-B2E2-FDCA9AAB67A7}"/>
  </bookViews>
  <sheets>
    <sheet name="Majestic Oaks" sheetId="1" r:id="rId1"/>
  </sheets>
  <definedNames>
    <definedName name="Cust_Info">'Majestic Oaks'!$B$4:$C$7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6" i="1"/>
  <c r="A16" i="1"/>
  <c r="G53" i="1" l="1"/>
  <c r="C8" i="1" s="1"/>
</calcChain>
</file>

<file path=xl/sharedStrings.xml><?xml version="1.0" encoding="utf-8"?>
<sst xmlns="http://schemas.openxmlformats.org/spreadsheetml/2006/main" count="130" uniqueCount="97">
  <si>
    <t>Name:</t>
  </si>
  <si>
    <t>Address:</t>
  </si>
  <si>
    <t>Phone:</t>
  </si>
  <si>
    <t>Email:</t>
  </si>
  <si>
    <t>Botanical Name</t>
  </si>
  <si>
    <t>Common Name</t>
  </si>
  <si>
    <t>Size</t>
  </si>
  <si>
    <t>Price</t>
  </si>
  <si>
    <t>Total</t>
  </si>
  <si>
    <t>TREES</t>
  </si>
  <si>
    <t>3 gal</t>
  </si>
  <si>
    <t>5 gal</t>
  </si>
  <si>
    <t xml:space="preserve">Quercus bicolor </t>
  </si>
  <si>
    <t>Swamp White Oak</t>
  </si>
  <si>
    <t>Bur Oak</t>
  </si>
  <si>
    <t>SHRUBS</t>
  </si>
  <si>
    <t>Aesculus parviflora</t>
  </si>
  <si>
    <t>Bottlebrush Buckeye</t>
  </si>
  <si>
    <t>Aronia melanocarpa</t>
  </si>
  <si>
    <t>Black Chokeberry</t>
  </si>
  <si>
    <t xml:space="preserve">Cephalanthus occidentalis </t>
  </si>
  <si>
    <t>Buttonbush</t>
  </si>
  <si>
    <t>Cornus alternifolia</t>
  </si>
  <si>
    <t>Pagoda Dogwood</t>
  </si>
  <si>
    <t>Diervilla lonicera</t>
  </si>
  <si>
    <t>Bush Honeysuckle</t>
  </si>
  <si>
    <t>Hamamelis virginiana</t>
  </si>
  <si>
    <t>Common Witch-hazel</t>
  </si>
  <si>
    <t>Physocarpus opulifolius</t>
  </si>
  <si>
    <t>Ninebark</t>
  </si>
  <si>
    <t>Ribes americana</t>
  </si>
  <si>
    <t>American Black Currant</t>
  </si>
  <si>
    <t>Ribes missouriense</t>
  </si>
  <si>
    <t>Wild Gooseberry</t>
  </si>
  <si>
    <t>Sambucus canadensis</t>
  </si>
  <si>
    <t>Elderberry</t>
  </si>
  <si>
    <t>Spirea alba</t>
  </si>
  <si>
    <t>Meadowsweet</t>
  </si>
  <si>
    <t>Qty</t>
  </si>
  <si>
    <t>Total:</t>
  </si>
  <si>
    <t>Click to join!</t>
  </si>
  <si>
    <t>Bladdernut</t>
  </si>
  <si>
    <t>Staphylea trifolia</t>
  </si>
  <si>
    <t>Amorpha fruticosa</t>
  </si>
  <si>
    <t>Indigo Bush</t>
  </si>
  <si>
    <t>Hydrangea arborescens</t>
  </si>
  <si>
    <t>Smooth Hydrangea</t>
  </si>
  <si>
    <t>Shingle Oak</t>
  </si>
  <si>
    <t>Quercus imbricaria</t>
  </si>
  <si>
    <t>Quercus ellipsoidalis</t>
  </si>
  <si>
    <t>Hill's Oak</t>
  </si>
  <si>
    <t>Quercus rubra</t>
  </si>
  <si>
    <t>Red Oak</t>
  </si>
  <si>
    <t>Hypericum kalmianum</t>
  </si>
  <si>
    <t>Kalm's St. John's Wort</t>
  </si>
  <si>
    <t>Lindera benzoin</t>
  </si>
  <si>
    <t>Spicebush</t>
  </si>
  <si>
    <t>Rhus aromatica</t>
  </si>
  <si>
    <t>Fragrant Sumac</t>
  </si>
  <si>
    <t>Rhus glabra</t>
  </si>
  <si>
    <t>Smooth Sumac</t>
  </si>
  <si>
    <t>Salix humilis</t>
  </si>
  <si>
    <t>Prairie Willow</t>
  </si>
  <si>
    <t>Email order form to:</t>
  </si>
  <si>
    <t xml:space="preserve">Quercus macrocarpa      </t>
  </si>
  <si>
    <t>We will email your invoice. Pay by Paypal or check. Payments due September 7.</t>
  </si>
  <si>
    <t>Common Hackberry</t>
  </si>
  <si>
    <t>Celtis occidentalis</t>
  </si>
  <si>
    <t>Cercis canadensis</t>
  </si>
  <si>
    <t>Eastern Redbud</t>
  </si>
  <si>
    <t>Quercus alba</t>
  </si>
  <si>
    <t>White Oak</t>
  </si>
  <si>
    <t>Quercus jackiana`</t>
  </si>
  <si>
    <t>Jack Oak</t>
  </si>
  <si>
    <t>Amorpha canescens</t>
  </si>
  <si>
    <t>Leadplant</t>
  </si>
  <si>
    <t>Aronia prunifolia</t>
  </si>
  <si>
    <t>Purple Chokeberry</t>
  </si>
  <si>
    <t>Ilex verticillata</t>
  </si>
  <si>
    <t>Winterberry</t>
  </si>
  <si>
    <t>Prunus virginiana</t>
  </si>
  <si>
    <t>Chokecherry</t>
  </si>
  <si>
    <t>Spirea tomentosa</t>
  </si>
  <si>
    <t>Steeplebush</t>
  </si>
  <si>
    <t>Viburnum prunifolium</t>
  </si>
  <si>
    <t>Blackhaw Viburnum</t>
  </si>
  <si>
    <t>GRASSES</t>
  </si>
  <si>
    <t>1 gal</t>
  </si>
  <si>
    <t>Sporobolus heterolepis</t>
  </si>
  <si>
    <t>Prairie Dropseed</t>
  </si>
  <si>
    <t>gkwildonesplantsale@gmail.com</t>
  </si>
  <si>
    <t xml:space="preserve">Pickup is Friday, Sept. 13, at Schweitzer Environmental Center. </t>
  </si>
  <si>
    <t>Price $25.00 each, except where noted.</t>
  </si>
  <si>
    <t xml:space="preserve">    We will email the pickup time.</t>
  </si>
  <si>
    <r>
      <t xml:space="preserve"> </t>
    </r>
    <r>
      <rPr>
        <sz val="18"/>
        <color theme="1" tint="0.499984740745262"/>
        <rFont val="Calibri Light"/>
        <family val="2"/>
        <scheme val="major"/>
      </rPr>
      <t>Grown by Majestic Oaks Nursery</t>
    </r>
  </si>
  <si>
    <t>September 2024 Shrub/Tree Sale</t>
  </si>
  <si>
    <t xml:space="preserve"> Orders due September 2.  You must be a Wild Ones member.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</si>
</sst>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 tint="0.499984740745262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theme="6" tint="-0.499984740745262"/>
      </top>
      <bottom/>
      <diagonal/>
    </border>
    <border>
      <left/>
      <right/>
      <top/>
      <bottom style="thin">
        <color theme="6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</cellStyleXfs>
  <cellXfs count="26">
    <xf numFmtId="0" fontId="0" fillId="0" borderId="0" xfId="0"/>
    <xf numFmtId="0" fontId="0" fillId="0" borderId="2" xfId="0" applyBorder="1" applyProtection="1">
      <protection locked="0"/>
    </xf>
    <xf numFmtId="0" fontId="5" fillId="0" borderId="0" xfId="1" applyFont="1" applyAlignment="1" applyProtection="1">
      <alignment horizontal="right"/>
    </xf>
    <xf numFmtId="0" fontId="5" fillId="0" borderId="1" xfId="1" applyFont="1" applyBorder="1" applyAlignment="1" applyProtection="1">
      <alignment horizontal="left"/>
    </xf>
    <xf numFmtId="0" fontId="5" fillId="0" borderId="0" xfId="1" applyFont="1" applyAlignment="1" applyProtection="1">
      <alignment horizontal="centerContinuous" vertical="center"/>
    </xf>
    <xf numFmtId="0" fontId="5" fillId="0" borderId="0" xfId="1" applyFont="1" applyAlignment="1" applyProtection="1">
      <alignment horizontal="centerContinuous"/>
    </xf>
    <xf numFmtId="0" fontId="0" fillId="0" borderId="0" xfId="0" applyAlignment="1" applyProtection="1">
      <alignment horizontal="center"/>
      <protection locked="0"/>
    </xf>
    <xf numFmtId="0" fontId="12" fillId="0" borderId="1" xfId="2" applyFont="1" applyBorder="1" applyAlignment="1" applyProtection="1">
      <alignment horizontal="right"/>
    </xf>
    <xf numFmtId="0" fontId="4" fillId="0" borderId="0" xfId="2" applyProtection="1">
      <protection locked="0"/>
    </xf>
    <xf numFmtId="0" fontId="0" fillId="0" borderId="1" xfId="0" applyBorder="1"/>
    <xf numFmtId="0" fontId="0" fillId="0" borderId="0" xfId="0" applyAlignment="1">
      <alignment horizontal="right"/>
    </xf>
    <xf numFmtId="0" fontId="6" fillId="0" borderId="0" xfId="0" applyFont="1"/>
    <xf numFmtId="0" fontId="3" fillId="0" borderId="0" xfId="0" applyFont="1" applyAlignment="1">
      <alignment horizontal="right"/>
    </xf>
    <xf numFmtId="164" fontId="8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>
      <alignment horizontal="centerContinuous" vertical="center"/>
    </xf>
    <xf numFmtId="0" fontId="1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" fillId="0" borderId="0" xfId="2" applyAlignment="1" applyProtection="1">
      <alignment horizontal="right" vertical="center"/>
    </xf>
  </cellXfs>
  <cellStyles count="4">
    <cellStyle name="Explanatory Text" xfId="1" builtinId="53"/>
    <cellStyle name="Hyperlink" xfId="2" builtinId="8"/>
    <cellStyle name="Normal" xfId="0" builtinId="0"/>
    <cellStyle name="Normal 2" xfId="3" xr:uid="{13AC959D-C500-4DBC-951D-81E44B796D10}"/>
  </cellStyles>
  <dxfs count="14">
    <dxf>
      <numFmt numFmtId="164" formatCode="&quot;$&quot;#,##0.0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numFmt numFmtId="164" formatCode="&quot;$&quot;#,##0.00"/>
      <protection locked="1" hidden="0"/>
    </dxf>
    <dxf>
      <numFmt numFmtId="164" formatCode="&quot;$&quot;#,##0.00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44636</xdr:rowOff>
    </xdr:from>
    <xdr:to>
      <xdr:col>2</xdr:col>
      <xdr:colOff>1280159</xdr:colOff>
      <xdr:row>2</xdr:row>
      <xdr:rowOff>22353</xdr:rowOff>
    </xdr:to>
    <xdr:pic>
      <xdr:nvPicPr>
        <xdr:cNvPr id="6" name="Picture 5" descr="A black and white logo with a flower&#10;&#10;Description automatically generated">
          <a:extLst>
            <a:ext uri="{FF2B5EF4-FFF2-40B4-BE49-F238E27FC236}">
              <a16:creationId xmlns:a16="http://schemas.microsoft.com/office/drawing/2014/main" id="{045EA9B2-811F-75DC-FDE5-E702743BC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44636"/>
          <a:ext cx="1781175" cy="13131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E199DD-CD76-48E1-952B-3D59B6B10C9E}" name="Table_1" displayName="Table_1" ref="B14:G53" totalsRowCount="1" headerRowDxfId="13" dataDxfId="12" totalsRowDxfId="11">
  <tableColumns count="6">
    <tableColumn id="1" xr3:uid="{5D9B31F2-BCDA-4800-884C-872CB08EBFDB}" name="Qty" totalsRowFunction="sum" dataDxfId="10" totalsRowDxfId="2"/>
    <tableColumn id="2" xr3:uid="{EE9FF611-5247-41E0-9AA3-F471720DE378}" name="Botanical Name" dataDxfId="9"/>
    <tableColumn id="3" xr3:uid="{CA123C19-A1C9-464B-99E9-5D1FD205C639}" name="Common Name" dataDxfId="8"/>
    <tableColumn id="4" xr3:uid="{EEB63527-FED1-4CA3-AE2F-B086BFAE2748}" name="Size" dataDxfId="7"/>
    <tableColumn id="5" xr3:uid="{9976074A-8784-4E31-8D9D-99A6E52C0701}" name="Price" totalsRowLabel="Total:" dataDxfId="6" totalsRowDxfId="1"/>
    <tableColumn id="6" xr3:uid="{4A8F582B-1FFD-403C-B8DA-BBD5A300BCD9}" name="Total" totalsRowFunction="sum" dataDxfId="5" totalsRowDxfId="0">
      <calculatedColumnFormula>IF(ISBLANK(Table_1[[#This Row],[Qty]]),"",IF(ISBLANK(Table_1[[#This Row],[Price]]),Table_1[[#This Row],[Qty]]*25,Table_1[[#This Row],[Qty]]*Table_1[[#This Row],[Price]]))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kwildonesplantsale@gmail.com" TargetMode="External"/><Relationship Id="rId1" Type="http://schemas.openxmlformats.org/officeDocument/2006/relationships/hyperlink" Target="https://members.wildones.org/join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99B5-B5DC-418F-A105-A3ACF5B8916F}">
  <sheetPr>
    <pageSetUpPr fitToPage="1"/>
  </sheetPr>
  <dimension ref="A1:J54"/>
  <sheetViews>
    <sheetView showGridLines="0" tabSelected="1" workbookViewId="0">
      <selection activeCell="C16" sqref="C16"/>
    </sheetView>
  </sheetViews>
  <sheetFormatPr defaultRowHeight="15" x14ac:dyDescent="0.25"/>
  <cols>
    <col min="1" max="1" width="2.28515625" customWidth="1"/>
    <col min="2" max="2" width="6.42578125" customWidth="1"/>
    <col min="3" max="3" width="26" bestFit="1" customWidth="1"/>
    <col min="4" max="4" width="22.140625" customWidth="1"/>
    <col min="5" max="6" width="7.85546875" customWidth="1"/>
    <col min="7" max="7" width="9.140625" bestFit="1" customWidth="1"/>
  </cols>
  <sheetData>
    <row r="1" spans="1:10" ht="87" customHeight="1" x14ac:dyDescent="0.35">
      <c r="G1" s="24" t="s">
        <v>95</v>
      </c>
    </row>
    <row r="2" spans="1:10" ht="18.75" customHeight="1" thickBot="1" x14ac:dyDescent="0.4">
      <c r="G2" s="23" t="s">
        <v>94</v>
      </c>
    </row>
    <row r="3" spans="1:10" ht="7.5" customHeight="1" x14ac:dyDescent="0.25">
      <c r="B3" s="9"/>
      <c r="C3" s="9"/>
      <c r="D3" s="9"/>
      <c r="E3" s="9"/>
      <c r="F3" s="9"/>
      <c r="G3" s="9"/>
    </row>
    <row r="4" spans="1:10" x14ac:dyDescent="0.25">
      <c r="B4" s="10" t="s">
        <v>0</v>
      </c>
      <c r="C4" s="1"/>
    </row>
    <row r="5" spans="1:10" ht="16.149999999999999" customHeight="1" x14ac:dyDescent="0.25">
      <c r="B5" s="10" t="s">
        <v>1</v>
      </c>
      <c r="C5" s="1"/>
      <c r="D5" s="2"/>
      <c r="E5" s="16" t="s">
        <v>63</v>
      </c>
    </row>
    <row r="6" spans="1:10" ht="15.75" x14ac:dyDescent="0.25">
      <c r="B6" s="10" t="s">
        <v>2</v>
      </c>
      <c r="C6" s="1"/>
      <c r="D6" s="12"/>
      <c r="E6" s="11"/>
      <c r="G6" s="25" t="s">
        <v>90</v>
      </c>
    </row>
    <row r="7" spans="1:10" ht="16.5" thickBot="1" x14ac:dyDescent="0.3">
      <c r="B7" s="10" t="s">
        <v>3</v>
      </c>
      <c r="C7" s="8"/>
      <c r="E7" s="11"/>
    </row>
    <row r="8" spans="1:10" ht="16.5" thickBot="1" x14ac:dyDescent="0.3">
      <c r="B8" s="10" t="s">
        <v>39</v>
      </c>
      <c r="C8" s="13">
        <f>Table_1[[#Totals],[Total]]</f>
        <v>0</v>
      </c>
      <c r="E8" s="11"/>
    </row>
    <row r="9" spans="1:10" ht="8.25" customHeight="1" thickBot="1" x14ac:dyDescent="0.3"/>
    <row r="10" spans="1:10" x14ac:dyDescent="0.25">
      <c r="B10" s="14"/>
      <c r="C10" s="3" t="s">
        <v>96</v>
      </c>
      <c r="D10" s="14"/>
      <c r="E10" s="14"/>
      <c r="F10" s="7" t="s">
        <v>40</v>
      </c>
      <c r="G10" s="14"/>
      <c r="H10" s="15"/>
      <c r="I10" s="15"/>
      <c r="J10" s="15"/>
    </row>
    <row r="11" spans="1:10" s="16" customFormat="1" x14ac:dyDescent="0.25">
      <c r="B11" s="4" t="s">
        <v>65</v>
      </c>
      <c r="C11" s="17"/>
      <c r="D11" s="17"/>
      <c r="E11" s="17"/>
      <c r="F11" s="17"/>
      <c r="G11" s="17"/>
    </row>
    <row r="12" spans="1:10" s="16" customFormat="1" x14ac:dyDescent="0.25">
      <c r="B12" s="5" t="s">
        <v>91</v>
      </c>
      <c r="C12" s="15"/>
      <c r="D12" s="15"/>
      <c r="E12" s="15"/>
      <c r="F12" s="15"/>
      <c r="G12" s="15"/>
    </row>
    <row r="13" spans="1:10" x14ac:dyDescent="0.25">
      <c r="C13" s="18" t="s">
        <v>93</v>
      </c>
      <c r="F13" s="22" t="s">
        <v>92</v>
      </c>
    </row>
    <row r="14" spans="1:10" x14ac:dyDescent="0.25">
      <c r="B14" s="19" t="s">
        <v>38</v>
      </c>
      <c r="C14" s="19" t="s">
        <v>4</v>
      </c>
      <c r="D14" s="19" t="s">
        <v>5</v>
      </c>
      <c r="E14" s="19" t="s">
        <v>6</v>
      </c>
      <c r="F14" s="19" t="s">
        <v>7</v>
      </c>
      <c r="G14" s="19" t="s">
        <v>8</v>
      </c>
    </row>
    <row r="15" spans="1:10" x14ac:dyDescent="0.25">
      <c r="B15" s="19"/>
      <c r="C15" s="20" t="s">
        <v>9</v>
      </c>
      <c r="E15" s="19"/>
      <c r="F15" s="21"/>
      <c r="G15" s="21" t="str">
        <f>IF(ISBLANK(Table_1[[#This Row],[Qty]]),"",IF(ISBLANK(Table_1[[#This Row],[Price]]),Table_1[[#This Row],[Qty]]*25,Table_1[[#This Row],[Qty]]*Table_1[[#This Row],[Price]]))</f>
        <v/>
      </c>
    </row>
    <row r="16" spans="1:10" x14ac:dyDescent="0.25">
      <c r="A16" t="str">
        <f>IF(ISBLANK(Table_1[[#This Row],[Qty]]),"","X")</f>
        <v/>
      </c>
      <c r="B16" s="6"/>
      <c r="C16" t="s">
        <v>67</v>
      </c>
      <c r="D16" t="s">
        <v>66</v>
      </c>
      <c r="E16" s="19" t="s">
        <v>10</v>
      </c>
      <c r="F16" s="21"/>
      <c r="G16" s="21" t="str">
        <f>IF(ISBLANK(Table_1[[#This Row],[Qty]]),"",IF(ISBLANK(Table_1[[#This Row],[Price]]),Table_1[[#This Row],[Qty]]*25,Table_1[[#This Row],[Qty]]*Table_1[[#This Row],[Price]]))</f>
        <v/>
      </c>
    </row>
    <row r="17" spans="1:7" x14ac:dyDescent="0.25">
      <c r="A17" t="str">
        <f>IF(ISBLANK(Table_1[[#This Row],[Qty]]),"","X")</f>
        <v/>
      </c>
      <c r="B17" s="6"/>
      <c r="C17" t="s">
        <v>68</v>
      </c>
      <c r="D17" t="s">
        <v>69</v>
      </c>
      <c r="E17" s="19" t="s">
        <v>10</v>
      </c>
      <c r="F17" s="21"/>
      <c r="G17" s="21" t="str">
        <f>IF(ISBLANK(Table_1[[#This Row],[Qty]]),"",IF(ISBLANK(Table_1[[#This Row],[Price]]),Table_1[[#This Row],[Qty]]*25,Table_1[[#This Row],[Qty]]*Table_1[[#This Row],[Price]]))</f>
        <v/>
      </c>
    </row>
    <row r="18" spans="1:7" x14ac:dyDescent="0.25">
      <c r="A18" t="str">
        <f>IF(ISBLANK(Table_1[[#This Row],[Qty]]),"","X")</f>
        <v/>
      </c>
      <c r="B18" s="6"/>
      <c r="C18" t="s">
        <v>70</v>
      </c>
      <c r="D18" t="s">
        <v>71</v>
      </c>
      <c r="E18" s="19" t="s">
        <v>10</v>
      </c>
      <c r="F18" s="21"/>
      <c r="G18" s="21" t="str">
        <f>IF(ISBLANK(Table_1[[#This Row],[Qty]]),"",IF(ISBLANK(Table_1[[#This Row],[Price]]),Table_1[[#This Row],[Qty]]*25,Table_1[[#This Row],[Qty]]*Table_1[[#This Row],[Price]]))</f>
        <v/>
      </c>
    </row>
    <row r="19" spans="1:7" x14ac:dyDescent="0.25">
      <c r="A19" t="str">
        <f>IF(ISBLANK(Table_1[[#This Row],[Qty]]),"","X")</f>
        <v/>
      </c>
      <c r="B19" s="6"/>
      <c r="C19" t="s">
        <v>12</v>
      </c>
      <c r="D19" t="s">
        <v>13</v>
      </c>
      <c r="E19" s="19" t="s">
        <v>10</v>
      </c>
      <c r="F19" s="21"/>
      <c r="G19" s="21" t="str">
        <f>IF(ISBLANK(Table_1[[#This Row],[Qty]]),"",IF(ISBLANK(Table_1[[#This Row],[Price]]),Table_1[[#This Row],[Qty]]*25,Table_1[[#This Row],[Qty]]*Table_1[[#This Row],[Price]]))</f>
        <v/>
      </c>
    </row>
    <row r="20" spans="1:7" x14ac:dyDescent="0.25">
      <c r="A20" t="str">
        <f>IF(ISBLANK(Table_1[[#This Row],[Qty]]),"","X")</f>
        <v/>
      </c>
      <c r="B20" s="6"/>
      <c r="C20" t="s">
        <v>49</v>
      </c>
      <c r="D20" t="s">
        <v>50</v>
      </c>
      <c r="E20" s="19" t="s">
        <v>10</v>
      </c>
      <c r="F20" s="21"/>
      <c r="G20" s="21" t="str">
        <f>IF(ISBLANK(Table_1[[#This Row],[Qty]]),"",IF(ISBLANK(Table_1[[#This Row],[Price]]),Table_1[[#This Row],[Qty]]*25,Table_1[[#This Row],[Qty]]*Table_1[[#This Row],[Price]]))</f>
        <v/>
      </c>
    </row>
    <row r="21" spans="1:7" x14ac:dyDescent="0.25">
      <c r="A21" t="str">
        <f>IF(ISBLANK(Table_1[[#This Row],[Qty]]),"","X")</f>
        <v/>
      </c>
      <c r="B21" s="6"/>
      <c r="C21" t="s">
        <v>48</v>
      </c>
      <c r="D21" t="s">
        <v>47</v>
      </c>
      <c r="E21" s="19" t="s">
        <v>10</v>
      </c>
      <c r="F21" s="21"/>
      <c r="G21" s="21" t="str">
        <f>IF(ISBLANK(Table_1[[#This Row],[Qty]]),"",IF(ISBLANK(Table_1[[#This Row],[Price]]),Table_1[[#This Row],[Qty]]*25,Table_1[[#This Row],[Qty]]*Table_1[[#This Row],[Price]]))</f>
        <v/>
      </c>
    </row>
    <row r="22" spans="1:7" x14ac:dyDescent="0.25">
      <c r="A22" t="str">
        <f>IF(ISBLANK(Table_1[[#This Row],[Qty]]),"","X")</f>
        <v/>
      </c>
      <c r="B22" s="6"/>
      <c r="C22" t="s">
        <v>72</v>
      </c>
      <c r="D22" t="s">
        <v>73</v>
      </c>
      <c r="E22" s="19" t="s">
        <v>10</v>
      </c>
      <c r="F22" s="21"/>
      <c r="G22" s="21" t="str">
        <f>IF(ISBLANK(Table_1[[#This Row],[Qty]]),"",IF(ISBLANK(Table_1[[#This Row],[Price]]),Table_1[[#This Row],[Qty]]*25,Table_1[[#This Row],[Qty]]*Table_1[[#This Row],[Price]]))</f>
        <v/>
      </c>
    </row>
    <row r="23" spans="1:7" x14ac:dyDescent="0.25">
      <c r="A23" t="str">
        <f>IF(ISBLANK(Table_1[[#This Row],[Qty]]),"","X")</f>
        <v/>
      </c>
      <c r="B23" s="6"/>
      <c r="C23" t="s">
        <v>64</v>
      </c>
      <c r="D23" t="s">
        <v>14</v>
      </c>
      <c r="E23" s="19" t="s">
        <v>10</v>
      </c>
      <c r="F23" s="21"/>
      <c r="G23" s="21" t="str">
        <f>IF(ISBLANK(Table_1[[#This Row],[Qty]]),"",IF(ISBLANK(Table_1[[#This Row],[Price]]),Table_1[[#This Row],[Qty]]*25,Table_1[[#This Row],[Qty]]*Table_1[[#This Row],[Price]]))</f>
        <v/>
      </c>
    </row>
    <row r="24" spans="1:7" x14ac:dyDescent="0.25">
      <c r="A24" t="str">
        <f>IF(ISBLANK(Table_1[[#This Row],[Qty]]),"","X")</f>
        <v/>
      </c>
      <c r="B24" s="6"/>
      <c r="C24" t="s">
        <v>51</v>
      </c>
      <c r="D24" t="s">
        <v>52</v>
      </c>
      <c r="E24" s="19" t="s">
        <v>10</v>
      </c>
      <c r="F24" s="21"/>
      <c r="G24" s="21" t="str">
        <f>IF(ISBLANK(Table_1[[#This Row],[Qty]]),"",IF(ISBLANK(Table_1[[#This Row],[Price]]),Table_1[[#This Row],[Qty]]*25,Table_1[[#This Row],[Qty]]*Table_1[[#This Row],[Price]]))</f>
        <v/>
      </c>
    </row>
    <row r="25" spans="1:7" x14ac:dyDescent="0.25">
      <c r="A25" t="str">
        <f>IF(ISBLANK(Table_1[[#This Row],[Qty]]),"","X")</f>
        <v/>
      </c>
      <c r="B25" s="19"/>
      <c r="C25" s="20" t="s">
        <v>15</v>
      </c>
      <c r="E25" s="19"/>
      <c r="F25" s="21"/>
      <c r="G25" s="21" t="str">
        <f>IF(ISBLANK(Table_1[[#This Row],[Qty]]),"",IF(ISBLANK(Table_1[[#This Row],[Price]]),Table_1[[#This Row],[Qty]]*25,Table_1[[#This Row],[Qty]]*Table_1[[#This Row],[Price]]))</f>
        <v/>
      </c>
    </row>
    <row r="26" spans="1:7" x14ac:dyDescent="0.25">
      <c r="A26" t="str">
        <f>IF(ISBLANK(Table_1[[#This Row],[Qty]]),"","X")</f>
        <v/>
      </c>
      <c r="B26" s="6"/>
      <c r="C26" t="s">
        <v>16</v>
      </c>
      <c r="D26" t="s">
        <v>17</v>
      </c>
      <c r="E26" s="19" t="s">
        <v>10</v>
      </c>
      <c r="F26" s="21">
        <v>40</v>
      </c>
      <c r="G26" s="21" t="str">
        <f>IF(ISBLANK(Table_1[[#This Row],[Qty]]),"",IF(ISBLANK(Table_1[[#This Row],[Price]]),Table_1[[#This Row],[Qty]]*25,Table_1[[#This Row],[Qty]]*Table_1[[#This Row],[Price]]))</f>
        <v/>
      </c>
    </row>
    <row r="27" spans="1:7" x14ac:dyDescent="0.25">
      <c r="A27" t="str">
        <f>IF(ISBLANK(Table_1[[#This Row],[Qty]]),"","X")</f>
        <v/>
      </c>
      <c r="B27" s="6"/>
      <c r="C27" t="s">
        <v>74</v>
      </c>
      <c r="D27" t="s">
        <v>75</v>
      </c>
      <c r="E27" s="19" t="s">
        <v>10</v>
      </c>
      <c r="F27" s="21"/>
      <c r="G27" s="21" t="str">
        <f>IF(ISBLANK(Table_1[[#This Row],[Qty]]),"",IF(ISBLANK(Table_1[[#This Row],[Price]]),Table_1[[#This Row],[Qty]]*25,Table_1[[#This Row],[Qty]]*Table_1[[#This Row],[Price]]))</f>
        <v/>
      </c>
    </row>
    <row r="28" spans="1:7" x14ac:dyDescent="0.25">
      <c r="A28" t="str">
        <f>IF(ISBLANK(Table_1[[#This Row],[Qty]]),"","X")</f>
        <v/>
      </c>
      <c r="B28" s="6"/>
      <c r="C28" t="s">
        <v>43</v>
      </c>
      <c r="D28" t="s">
        <v>44</v>
      </c>
      <c r="E28" s="19" t="s">
        <v>10</v>
      </c>
      <c r="F28" s="21"/>
      <c r="G28" s="21" t="str">
        <f>IF(ISBLANK(Table_1[[#This Row],[Qty]]),"",IF(ISBLANK(Table_1[[#This Row],[Price]]),Table_1[[#This Row],[Qty]]*25,Table_1[[#This Row],[Qty]]*Table_1[[#This Row],[Price]]))</f>
        <v/>
      </c>
    </row>
    <row r="29" spans="1:7" x14ac:dyDescent="0.25">
      <c r="A29" t="str">
        <f>IF(ISBLANK(Table_1[[#This Row],[Qty]]),"","X")</f>
        <v/>
      </c>
      <c r="B29" s="6"/>
      <c r="C29" t="s">
        <v>18</v>
      </c>
      <c r="D29" t="s">
        <v>19</v>
      </c>
      <c r="E29" s="19" t="s">
        <v>10</v>
      </c>
      <c r="F29" s="21"/>
      <c r="G29" s="21" t="str">
        <f>IF(ISBLANK(Table_1[[#This Row],[Qty]]),"",IF(ISBLANK(Table_1[[#This Row],[Price]]),Table_1[[#This Row],[Qty]]*25,Table_1[[#This Row],[Qty]]*Table_1[[#This Row],[Price]]))</f>
        <v/>
      </c>
    </row>
    <row r="30" spans="1:7" x14ac:dyDescent="0.25">
      <c r="A30" t="str">
        <f>IF(ISBLANK(Table_1[[#This Row],[Qty]]),"","X")</f>
        <v/>
      </c>
      <c r="B30" s="6"/>
      <c r="C30" t="s">
        <v>76</v>
      </c>
      <c r="D30" t="s">
        <v>77</v>
      </c>
      <c r="E30" s="19" t="s">
        <v>10</v>
      </c>
      <c r="F30" s="21"/>
      <c r="G30" s="21" t="str">
        <f>IF(ISBLANK(Table_1[[#This Row],[Qty]]),"",IF(ISBLANK(Table_1[[#This Row],[Price]]),Table_1[[#This Row],[Qty]]*25,Table_1[[#This Row],[Qty]]*Table_1[[#This Row],[Price]]))</f>
        <v/>
      </c>
    </row>
    <row r="31" spans="1:7" x14ac:dyDescent="0.25">
      <c r="A31" t="str">
        <f>IF(ISBLANK(Table_1[[#This Row],[Qty]]),"","X")</f>
        <v/>
      </c>
      <c r="B31" s="6"/>
      <c r="C31" t="s">
        <v>20</v>
      </c>
      <c r="D31" t="s">
        <v>21</v>
      </c>
      <c r="E31" s="19" t="s">
        <v>11</v>
      </c>
      <c r="F31" s="21"/>
      <c r="G31" s="21" t="str">
        <f>IF(ISBLANK(Table_1[[#This Row],[Qty]]),"",IF(ISBLANK(Table_1[[#This Row],[Price]]),Table_1[[#This Row],[Qty]]*25,Table_1[[#This Row],[Qty]]*Table_1[[#This Row],[Price]]))</f>
        <v/>
      </c>
    </row>
    <row r="32" spans="1:7" x14ac:dyDescent="0.25">
      <c r="A32" t="str">
        <f>IF(ISBLANK(Table_1[[#This Row],[Qty]]),"","X")</f>
        <v/>
      </c>
      <c r="B32" s="6"/>
      <c r="C32" t="s">
        <v>22</v>
      </c>
      <c r="D32" t="s">
        <v>23</v>
      </c>
      <c r="E32" s="19" t="s">
        <v>10</v>
      </c>
      <c r="F32" s="21"/>
      <c r="G32" s="21" t="str">
        <f>IF(ISBLANK(Table_1[[#This Row],[Qty]]),"",IF(ISBLANK(Table_1[[#This Row],[Price]]),Table_1[[#This Row],[Qty]]*25,Table_1[[#This Row],[Qty]]*Table_1[[#This Row],[Price]]))</f>
        <v/>
      </c>
    </row>
    <row r="33" spans="1:7" x14ac:dyDescent="0.25">
      <c r="A33" t="str">
        <f>IF(ISBLANK(Table_1[[#This Row],[Qty]]),"","X")</f>
        <v/>
      </c>
      <c r="B33" s="6"/>
      <c r="C33" t="s">
        <v>24</v>
      </c>
      <c r="D33" t="s">
        <v>25</v>
      </c>
      <c r="E33" s="19" t="s">
        <v>10</v>
      </c>
      <c r="F33" s="21"/>
      <c r="G33" s="21" t="str">
        <f>IF(ISBLANK(Table_1[[#This Row],[Qty]]),"",IF(ISBLANK(Table_1[[#This Row],[Price]]),Table_1[[#This Row],[Qty]]*25,Table_1[[#This Row],[Qty]]*Table_1[[#This Row],[Price]]))</f>
        <v/>
      </c>
    </row>
    <row r="34" spans="1:7" x14ac:dyDescent="0.25">
      <c r="A34" t="str">
        <f>IF(ISBLANK(Table_1[[#This Row],[Qty]]),"","X")</f>
        <v/>
      </c>
      <c r="B34" s="6"/>
      <c r="C34" t="s">
        <v>26</v>
      </c>
      <c r="D34" t="s">
        <v>27</v>
      </c>
      <c r="E34" s="19" t="s">
        <v>10</v>
      </c>
      <c r="F34" s="21"/>
      <c r="G34" s="21" t="str">
        <f>IF(ISBLANK(Table_1[[#This Row],[Qty]]),"",IF(ISBLANK(Table_1[[#This Row],[Price]]),Table_1[[#This Row],[Qty]]*25,Table_1[[#This Row],[Qty]]*Table_1[[#This Row],[Price]]))</f>
        <v/>
      </c>
    </row>
    <row r="35" spans="1:7" x14ac:dyDescent="0.25">
      <c r="A35" t="str">
        <f>IF(ISBLANK(Table_1[[#This Row],[Qty]]),"","X")</f>
        <v/>
      </c>
      <c r="B35" s="6"/>
      <c r="C35" t="s">
        <v>45</v>
      </c>
      <c r="D35" t="s">
        <v>46</v>
      </c>
      <c r="E35" s="19" t="s">
        <v>10</v>
      </c>
      <c r="F35" s="21"/>
      <c r="G35" s="21" t="str">
        <f>IF(ISBLANK(Table_1[[#This Row],[Qty]]),"",IF(ISBLANK(Table_1[[#This Row],[Price]]),Table_1[[#This Row],[Qty]]*25,Table_1[[#This Row],[Qty]]*Table_1[[#This Row],[Price]]))</f>
        <v/>
      </c>
    </row>
    <row r="36" spans="1:7" x14ac:dyDescent="0.25">
      <c r="A36" t="str">
        <f>IF(ISBLANK(Table_1[[#This Row],[Qty]]),"","X")</f>
        <v/>
      </c>
      <c r="B36" s="6"/>
      <c r="C36" t="s">
        <v>53</v>
      </c>
      <c r="D36" t="s">
        <v>54</v>
      </c>
      <c r="E36" s="19" t="s">
        <v>10</v>
      </c>
      <c r="F36" s="21"/>
      <c r="G36" s="21" t="str">
        <f>IF(ISBLANK(Table_1[[#This Row],[Qty]]),"",IF(ISBLANK(Table_1[[#This Row],[Price]]),Table_1[[#This Row],[Qty]]*25,Table_1[[#This Row],[Qty]]*Table_1[[#This Row],[Price]]))</f>
        <v/>
      </c>
    </row>
    <row r="37" spans="1:7" x14ac:dyDescent="0.25">
      <c r="A37" t="str">
        <f>IF(ISBLANK(Table_1[[#This Row],[Qty]]),"","X")</f>
        <v/>
      </c>
      <c r="B37" s="6"/>
      <c r="C37" t="s">
        <v>78</v>
      </c>
      <c r="D37" t="s">
        <v>79</v>
      </c>
      <c r="E37" s="19" t="s">
        <v>10</v>
      </c>
      <c r="F37" s="21"/>
      <c r="G37" s="21" t="str">
        <f>IF(ISBLANK(Table_1[[#This Row],[Qty]]),"",IF(ISBLANK(Table_1[[#This Row],[Price]]),Table_1[[#This Row],[Qty]]*25,Table_1[[#This Row],[Qty]]*Table_1[[#This Row],[Price]]))</f>
        <v/>
      </c>
    </row>
    <row r="38" spans="1:7" x14ac:dyDescent="0.25">
      <c r="A38" t="str">
        <f>IF(ISBLANK(Table_1[[#This Row],[Qty]]),"","X")</f>
        <v/>
      </c>
      <c r="B38" s="6"/>
      <c r="C38" t="s">
        <v>55</v>
      </c>
      <c r="D38" t="s">
        <v>56</v>
      </c>
      <c r="E38" s="19" t="s">
        <v>10</v>
      </c>
      <c r="F38" s="21"/>
      <c r="G38" s="21" t="str">
        <f>IF(ISBLANK(Table_1[[#This Row],[Qty]]),"",IF(ISBLANK(Table_1[[#This Row],[Price]]),Table_1[[#This Row],[Qty]]*25,Table_1[[#This Row],[Qty]]*Table_1[[#This Row],[Price]]))</f>
        <v/>
      </c>
    </row>
    <row r="39" spans="1:7" x14ac:dyDescent="0.25">
      <c r="A39" t="str">
        <f>IF(ISBLANK(Table_1[[#This Row],[Qty]]),"","X")</f>
        <v/>
      </c>
      <c r="B39" s="6"/>
      <c r="C39" t="s">
        <v>28</v>
      </c>
      <c r="D39" t="s">
        <v>29</v>
      </c>
      <c r="E39" s="19" t="s">
        <v>10</v>
      </c>
      <c r="F39" s="21"/>
      <c r="G39" s="21" t="str">
        <f>IF(ISBLANK(Table_1[[#This Row],[Qty]]),"",IF(ISBLANK(Table_1[[#This Row],[Price]]),Table_1[[#This Row],[Qty]]*25,Table_1[[#This Row],[Qty]]*Table_1[[#This Row],[Price]]))</f>
        <v/>
      </c>
    </row>
    <row r="40" spans="1:7" x14ac:dyDescent="0.25">
      <c r="A40" t="str">
        <f>IF(ISBLANK(Table_1[[#This Row],[Qty]]),"","X")</f>
        <v/>
      </c>
      <c r="B40" s="6"/>
      <c r="C40" t="s">
        <v>80</v>
      </c>
      <c r="D40" t="s">
        <v>81</v>
      </c>
      <c r="E40" s="19" t="s">
        <v>11</v>
      </c>
      <c r="F40" s="21"/>
      <c r="G40" s="21" t="str">
        <f>IF(ISBLANK(Table_1[[#This Row],[Qty]]),"",IF(ISBLANK(Table_1[[#This Row],[Price]]),Table_1[[#This Row],[Qty]]*25,Table_1[[#This Row],[Qty]]*Table_1[[#This Row],[Price]]))</f>
        <v/>
      </c>
    </row>
    <row r="41" spans="1:7" x14ac:dyDescent="0.25">
      <c r="A41" t="str">
        <f>IF(ISBLANK(Table_1[[#This Row],[Qty]]),"","X")</f>
        <v/>
      </c>
      <c r="B41" s="6"/>
      <c r="C41" t="s">
        <v>57</v>
      </c>
      <c r="D41" t="s">
        <v>58</v>
      </c>
      <c r="E41" s="19" t="s">
        <v>10</v>
      </c>
      <c r="F41" s="21"/>
      <c r="G41" s="21" t="str">
        <f>IF(ISBLANK(Table_1[[#This Row],[Qty]]),"",IF(ISBLANK(Table_1[[#This Row],[Price]]),Table_1[[#This Row],[Qty]]*25,Table_1[[#This Row],[Qty]]*Table_1[[#This Row],[Price]]))</f>
        <v/>
      </c>
    </row>
    <row r="42" spans="1:7" x14ac:dyDescent="0.25">
      <c r="A42" t="str">
        <f>IF(ISBLANK(Table_1[[#This Row],[Qty]]),"","X")</f>
        <v/>
      </c>
      <c r="B42" s="6"/>
      <c r="C42" t="s">
        <v>59</v>
      </c>
      <c r="D42" t="s">
        <v>60</v>
      </c>
      <c r="E42" s="19" t="s">
        <v>10</v>
      </c>
      <c r="F42" s="21"/>
      <c r="G42" s="21" t="str">
        <f>IF(ISBLANK(Table_1[[#This Row],[Qty]]),"",IF(ISBLANK(Table_1[[#This Row],[Price]]),Table_1[[#This Row],[Qty]]*25,Table_1[[#This Row],[Qty]]*Table_1[[#This Row],[Price]]))</f>
        <v/>
      </c>
    </row>
    <row r="43" spans="1:7" x14ac:dyDescent="0.25">
      <c r="A43" t="str">
        <f>IF(ISBLANK(Table_1[[#This Row],[Qty]]),"","X")</f>
        <v/>
      </c>
      <c r="B43" s="6"/>
      <c r="C43" t="s">
        <v>30</v>
      </c>
      <c r="D43" t="s">
        <v>31</v>
      </c>
      <c r="E43" s="19" t="s">
        <v>11</v>
      </c>
      <c r="F43" s="21"/>
      <c r="G43" s="21" t="str">
        <f>IF(ISBLANK(Table_1[[#This Row],[Qty]]),"",IF(ISBLANK(Table_1[[#This Row],[Price]]),Table_1[[#This Row],[Qty]]*25,Table_1[[#This Row],[Qty]]*Table_1[[#This Row],[Price]]))</f>
        <v/>
      </c>
    </row>
    <row r="44" spans="1:7" x14ac:dyDescent="0.25">
      <c r="A44" t="str">
        <f>IF(ISBLANK(Table_1[[#This Row],[Qty]]),"","X")</f>
        <v/>
      </c>
      <c r="B44" s="6"/>
      <c r="C44" t="s">
        <v>32</v>
      </c>
      <c r="D44" t="s">
        <v>33</v>
      </c>
      <c r="E44" s="19" t="s">
        <v>11</v>
      </c>
      <c r="F44" s="21"/>
      <c r="G44" s="21" t="str">
        <f>IF(ISBLANK(Table_1[[#This Row],[Qty]]),"",IF(ISBLANK(Table_1[[#This Row],[Price]]),Table_1[[#This Row],[Qty]]*25,Table_1[[#This Row],[Qty]]*Table_1[[#This Row],[Price]]))</f>
        <v/>
      </c>
    </row>
    <row r="45" spans="1:7" x14ac:dyDescent="0.25">
      <c r="A45" t="str">
        <f>IF(ISBLANK(Table_1[[#This Row],[Qty]]),"","X")</f>
        <v/>
      </c>
      <c r="B45" s="6"/>
      <c r="C45" t="s">
        <v>61</v>
      </c>
      <c r="D45" t="s">
        <v>62</v>
      </c>
      <c r="E45" s="19" t="s">
        <v>11</v>
      </c>
      <c r="F45" s="21"/>
      <c r="G45" s="21" t="str">
        <f>IF(ISBLANK(Table_1[[#This Row],[Qty]]),"",IF(ISBLANK(Table_1[[#This Row],[Price]]),Table_1[[#This Row],[Qty]]*25,Table_1[[#This Row],[Qty]]*Table_1[[#This Row],[Price]]))</f>
        <v/>
      </c>
    </row>
    <row r="46" spans="1:7" x14ac:dyDescent="0.25">
      <c r="A46" t="str">
        <f>IF(ISBLANK(Table_1[[#This Row],[Qty]]),"","X")</f>
        <v/>
      </c>
      <c r="B46" s="6"/>
      <c r="C46" t="s">
        <v>34</v>
      </c>
      <c r="D46" t="s">
        <v>35</v>
      </c>
      <c r="E46" s="19" t="s">
        <v>11</v>
      </c>
      <c r="F46" s="21"/>
      <c r="G46" s="21" t="str">
        <f>IF(ISBLANK(Table_1[[#This Row],[Qty]]),"",IF(ISBLANK(Table_1[[#This Row],[Price]]),Table_1[[#This Row],[Qty]]*25,Table_1[[#This Row],[Qty]]*Table_1[[#This Row],[Price]]))</f>
        <v/>
      </c>
    </row>
    <row r="47" spans="1:7" x14ac:dyDescent="0.25">
      <c r="A47" t="str">
        <f>IF(ISBLANK(Table_1[[#This Row],[Qty]]),"","X")</f>
        <v/>
      </c>
      <c r="B47" s="6"/>
      <c r="C47" t="s">
        <v>36</v>
      </c>
      <c r="D47" t="s">
        <v>37</v>
      </c>
      <c r="E47" s="19" t="s">
        <v>11</v>
      </c>
      <c r="F47" s="21"/>
      <c r="G47" s="21" t="str">
        <f>IF(ISBLANK(Table_1[[#This Row],[Qty]]),"",IF(ISBLANK(Table_1[[#This Row],[Price]]),Table_1[[#This Row],[Qty]]*25,Table_1[[#This Row],[Qty]]*Table_1[[#This Row],[Price]]))</f>
        <v/>
      </c>
    </row>
    <row r="48" spans="1:7" x14ac:dyDescent="0.25">
      <c r="A48" t="str">
        <f>IF(ISBLANK(Table_1[[#This Row],[Qty]]),"","X")</f>
        <v/>
      </c>
      <c r="B48" s="6"/>
      <c r="C48" t="s">
        <v>82</v>
      </c>
      <c r="D48" t="s">
        <v>83</v>
      </c>
      <c r="E48" s="19" t="s">
        <v>10</v>
      </c>
      <c r="F48" s="21"/>
      <c r="G48" s="21" t="str">
        <f>IF(ISBLANK(Table_1[[#This Row],[Qty]]),"",IF(ISBLANK(Table_1[[#This Row],[Price]]),Table_1[[#This Row],[Qty]]*25,Table_1[[#This Row],[Qty]]*Table_1[[#This Row],[Price]]))</f>
        <v/>
      </c>
    </row>
    <row r="49" spans="1:7" x14ac:dyDescent="0.25">
      <c r="A49" t="str">
        <f>IF(ISBLANK(Table_1[[#This Row],[Qty]]),"","X")</f>
        <v/>
      </c>
      <c r="B49" s="6"/>
      <c r="C49" t="s">
        <v>42</v>
      </c>
      <c r="D49" t="s">
        <v>41</v>
      </c>
      <c r="E49" s="19" t="s">
        <v>10</v>
      </c>
      <c r="F49" s="21"/>
      <c r="G49" s="21" t="str">
        <f>IF(ISBLANK(Table_1[[#This Row],[Qty]]),"",IF(ISBLANK(Table_1[[#This Row],[Price]]),Table_1[[#This Row],[Qty]]*25,Table_1[[#This Row],[Qty]]*Table_1[[#This Row],[Price]]))</f>
        <v/>
      </c>
    </row>
    <row r="50" spans="1:7" x14ac:dyDescent="0.25">
      <c r="A50" t="str">
        <f>IF(ISBLANK(Table_1[[#This Row],[Qty]]),"","X")</f>
        <v/>
      </c>
      <c r="B50" s="6"/>
      <c r="C50" t="s">
        <v>84</v>
      </c>
      <c r="D50" t="s">
        <v>85</v>
      </c>
      <c r="E50" s="19" t="s">
        <v>10</v>
      </c>
      <c r="F50" s="21"/>
      <c r="G50" s="21" t="str">
        <f>IF(ISBLANK(Table_1[[#This Row],[Qty]]),"",IF(ISBLANK(Table_1[[#This Row],[Price]]),Table_1[[#This Row],[Qty]]*25,Table_1[[#This Row],[Qty]]*Table_1[[#This Row],[Price]]))</f>
        <v/>
      </c>
    </row>
    <row r="51" spans="1:7" x14ac:dyDescent="0.25">
      <c r="A51" t="str">
        <f>IF(ISBLANK(Table_1[[#This Row],[Qty]]),"","X")</f>
        <v/>
      </c>
      <c r="B51" s="19"/>
      <c r="C51" s="20" t="s">
        <v>86</v>
      </c>
      <c r="E51" s="19"/>
      <c r="F51" s="21"/>
      <c r="G51" s="21" t="str">
        <f>IF(ISBLANK(Table_1[[#This Row],[Qty]]),"",IF(ISBLANK(Table_1[[#This Row],[Price]]),Table_1[[#This Row],[Qty]]*25,Table_1[[#This Row],[Qty]]*Table_1[[#This Row],[Price]]))</f>
        <v/>
      </c>
    </row>
    <row r="52" spans="1:7" x14ac:dyDescent="0.25">
      <c r="A52" t="str">
        <f>IF(ISBLANK(Table_1[[#This Row],[Qty]]),"","X")</f>
        <v/>
      </c>
      <c r="B52" s="6"/>
      <c r="C52" t="s">
        <v>88</v>
      </c>
      <c r="D52" t="s">
        <v>89</v>
      </c>
      <c r="E52" s="19" t="s">
        <v>87</v>
      </c>
      <c r="F52" s="21">
        <v>15</v>
      </c>
      <c r="G52" s="21" t="str">
        <f>IF(ISBLANK(Table_1[[#This Row],[Qty]]),"",IF(ISBLANK(Table_1[[#This Row],[Price]]),Table_1[[#This Row],[Qty]]*25,Table_1[[#This Row],[Qty]]*Table_1[[#This Row],[Price]]))</f>
        <v/>
      </c>
    </row>
    <row r="53" spans="1:7" x14ac:dyDescent="0.25">
      <c r="B53" s="19">
        <f>SUBTOTAL(109,Table_1[Qty])</f>
        <v>0</v>
      </c>
      <c r="F53" s="10" t="s">
        <v>39</v>
      </c>
      <c r="G53" s="21">
        <f>SUBTOTAL(109,Table_1[Total])</f>
        <v>0</v>
      </c>
    </row>
    <row r="54" spans="1:7" x14ac:dyDescent="0.25">
      <c r="B54" s="19"/>
      <c r="E54" s="19"/>
      <c r="F54" s="21"/>
      <c r="G54" s="21"/>
    </row>
  </sheetData>
  <sheetProtection sheet="1" objects="1" scenarios="1"/>
  <conditionalFormatting sqref="A16:A52">
    <cfRule type="expression" dxfId="4" priority="1">
      <formula>$B16&lt;&gt;""</formula>
    </cfRule>
  </conditionalFormatting>
  <conditionalFormatting sqref="A53">
    <cfRule type="expression" dxfId="3" priority="3">
      <formula>$B54&lt;&gt;""</formula>
    </cfRule>
  </conditionalFormatting>
  <dataValidations count="2">
    <dataValidation type="whole" operator="greaterThan" allowBlank="1" showInputMessage="1" showErrorMessage="1" sqref="B54" xr:uid="{28EDA767-CEBC-4D88-977E-A20A898C38A5}">
      <formula1>0</formula1>
    </dataValidation>
    <dataValidation type="whole" operator="greaterThan" allowBlank="1" showErrorMessage="1" error="Please enter a whole number greater than zero (0)." sqref="B15:B52" xr:uid="{2F5E3AB6-BF92-4F98-86DE-9AFFDA3C8FBD}">
      <formula1>0</formula1>
    </dataValidation>
  </dataValidations>
  <hyperlinks>
    <hyperlink ref="F10" r:id="rId1" display="Join Wild Ones" xr:uid="{89376E1A-AC87-4D2E-BBF7-1CA111E98660}"/>
    <hyperlink ref="G6" r:id="rId2" xr:uid="{C859736B-5C34-4F30-B8C9-05E5529C4C41}"/>
  </hyperlinks>
  <printOptions verticalCentered="1"/>
  <pageMargins left="1" right="1" top="0.25" bottom="0.25" header="0.5" footer="0.5"/>
  <pageSetup scale="89" fitToWidth="0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Majestic Oaks</vt:lpstr>
      <vt:lpstr>Cust_Info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Schultz</dc:creator>
  <cp:lastModifiedBy>Nancy Lamia</cp:lastModifiedBy>
  <cp:lastPrinted>2024-08-16T22:54:40Z</cp:lastPrinted>
  <dcterms:created xsi:type="dcterms:W3CDTF">2023-01-22T23:00:46Z</dcterms:created>
  <dcterms:modified xsi:type="dcterms:W3CDTF">2024-08-22T18:00:49Z</dcterms:modified>
</cp:coreProperties>
</file>