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Owner\Desktop\Wild Ones\2023 Plant sale\"/>
    </mc:Choice>
  </mc:AlternateContent>
  <xr:revisionPtr revIDLastSave="0" documentId="8_{093F0E75-8486-4D1F-BB2E-84BD19D75D4C}" xr6:coauthVersionLast="47" xr6:coauthVersionMax="47" xr10:uidLastSave="{00000000-0000-0000-0000-000000000000}"/>
  <bookViews>
    <workbookView xWindow="-120" yWindow="-120" windowWidth="20730" windowHeight="11160" xr2:uid="{8BC1D5B9-EE8F-4CC0-B2E2-FDCA9AAB67A7}"/>
  </bookViews>
  <sheets>
    <sheet name="Majestic Oaks" sheetId="1" r:id="rId1"/>
  </sheets>
  <definedNames>
    <definedName name="Cust_Info">'Majestic Oaks'!$B$4:$C$7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1" l="1"/>
  <c r="A19" i="1"/>
  <c r="A20" i="1"/>
  <c r="A21" i="1"/>
  <c r="A22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7" i="1"/>
  <c r="A48" i="1"/>
  <c r="A17" i="1"/>
  <c r="G17" i="1"/>
  <c r="G18" i="1"/>
  <c r="G22" i="1"/>
  <c r="G47" i="1"/>
  <c r="G44" i="1"/>
  <c r="G19" i="1"/>
  <c r="G20" i="1"/>
  <c r="G21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5" i="1"/>
  <c r="G48" i="1"/>
  <c r="B49" i="1"/>
  <c r="G49" i="1" l="1"/>
  <c r="C8" i="1" s="1"/>
</calcChain>
</file>

<file path=xl/sharedStrings.xml><?xml version="1.0" encoding="utf-8"?>
<sst xmlns="http://schemas.openxmlformats.org/spreadsheetml/2006/main" count="121" uniqueCount="90">
  <si>
    <t>Plant Sale 2023</t>
  </si>
  <si>
    <t>Name:</t>
  </si>
  <si>
    <t>mamasonick@gmail.com</t>
  </si>
  <si>
    <t>Address:</t>
  </si>
  <si>
    <t>or</t>
  </si>
  <si>
    <t>Phone:</t>
  </si>
  <si>
    <t>Mary Alice Masonick</t>
  </si>
  <si>
    <t>Email:</t>
  </si>
  <si>
    <t>38W668 Ridgewood Ln</t>
  </si>
  <si>
    <t>Elgin IL  60124</t>
  </si>
  <si>
    <t>Botanical Name</t>
  </si>
  <si>
    <t>Common Name</t>
  </si>
  <si>
    <t>Size</t>
  </si>
  <si>
    <t>Price</t>
  </si>
  <si>
    <t>Total</t>
  </si>
  <si>
    <t>TREES</t>
  </si>
  <si>
    <t>Gymnocladus dioicus</t>
  </si>
  <si>
    <t>Kentucky Coffeetree</t>
  </si>
  <si>
    <t>3 gal</t>
  </si>
  <si>
    <t>Malus ioensis</t>
  </si>
  <si>
    <t>Prairie Crabapple</t>
  </si>
  <si>
    <t>Quercus alba     Slightly CG</t>
  </si>
  <si>
    <t>White Oak</t>
  </si>
  <si>
    <t>Quercus alba</t>
  </si>
  <si>
    <t>5 gal</t>
  </si>
  <si>
    <t xml:space="preserve">Quercus bicolor </t>
  </si>
  <si>
    <t>Swamp White Oak</t>
  </si>
  <si>
    <t>Bur Oak</t>
  </si>
  <si>
    <t>SHRUBS</t>
  </si>
  <si>
    <t>Aesculus parviflora</t>
  </si>
  <si>
    <t>Bottlebrush Buckeye</t>
  </si>
  <si>
    <t>Amelanchier interior</t>
  </si>
  <si>
    <t>Inland Juneberry</t>
  </si>
  <si>
    <t>Amelanchier laevis</t>
  </si>
  <si>
    <t>Allegheny Serviceberry</t>
  </si>
  <si>
    <t>Aronia melanocarpa</t>
  </si>
  <si>
    <t>Black Chokeberry</t>
  </si>
  <si>
    <t>Ceanothus americanus</t>
  </si>
  <si>
    <t>New Jersey Tea</t>
  </si>
  <si>
    <t xml:space="preserve">Cephalanthus occidentalis </t>
  </si>
  <si>
    <t>Buttonbush</t>
  </si>
  <si>
    <t>Cornus alternifolia</t>
  </si>
  <si>
    <t>Pagoda Dogwood</t>
  </si>
  <si>
    <t>Cornus amomum</t>
  </si>
  <si>
    <t>Silky Dogwood</t>
  </si>
  <si>
    <t>Cornus racemosa</t>
  </si>
  <si>
    <t>Gray Dogwood</t>
  </si>
  <si>
    <t>Diervilla lonicera</t>
  </si>
  <si>
    <t>Bush Honeysuckle</t>
  </si>
  <si>
    <t>Hamamelis virginiana</t>
  </si>
  <si>
    <t>Common Witch-hazel</t>
  </si>
  <si>
    <t>Hypericum prolificum</t>
  </si>
  <si>
    <t>Shrubby St. John's Wort</t>
  </si>
  <si>
    <t>Physocarpus opulifolius</t>
  </si>
  <si>
    <t>Ninebark</t>
  </si>
  <si>
    <t>Ribes americana</t>
  </si>
  <si>
    <t>American Black Currant</t>
  </si>
  <si>
    <t>Ribes missouriense</t>
  </si>
  <si>
    <t>Wild Gooseberry</t>
  </si>
  <si>
    <t>Rosa carolina</t>
  </si>
  <si>
    <t>Pasture Rose</t>
  </si>
  <si>
    <t>Sambucus canadensis</t>
  </si>
  <si>
    <t>Elderberry</t>
  </si>
  <si>
    <t>Spirea alba</t>
  </si>
  <si>
    <t>Meadowsweet</t>
  </si>
  <si>
    <t>Symphoricarpos orbiculatus</t>
  </si>
  <si>
    <t>Coralberry</t>
  </si>
  <si>
    <t>Viburnum lentago</t>
  </si>
  <si>
    <t>Nannyberry</t>
  </si>
  <si>
    <t xml:space="preserve">Viburnum prunifolium </t>
  </si>
  <si>
    <t>Blackhaw Viburnum</t>
  </si>
  <si>
    <t>FORBS</t>
  </si>
  <si>
    <t>Amorpha canescens</t>
  </si>
  <si>
    <t>Leadplant</t>
  </si>
  <si>
    <t>1 gal</t>
  </si>
  <si>
    <t>Sporobolus heterolepis</t>
  </si>
  <si>
    <t>Prairie Dropseed</t>
  </si>
  <si>
    <t xml:space="preserve">Quercus macrocarpa     </t>
  </si>
  <si>
    <t>Qty</t>
  </si>
  <si>
    <t>Total:</t>
  </si>
  <si>
    <t>Email to:</t>
  </si>
  <si>
    <t>Mail to:</t>
  </si>
  <si>
    <t>CG = Conservation Grade</t>
  </si>
  <si>
    <t>Price $24.00 each except where noted.</t>
  </si>
  <si>
    <t>Plants from Majestic Oaks Nursery</t>
  </si>
  <si>
    <t>Save your empty pots. We will collect them later to return to Majestic Oaks.</t>
  </si>
  <si>
    <t>We will email your invoice. Pay by Paypal or check. Payments due February 25.</t>
  </si>
  <si>
    <t>Orders due February 10. You must be a Wild Ones member.</t>
  </si>
  <si>
    <t>Click to join!</t>
  </si>
  <si>
    <t>Pickup is April 28 at Schweitzer Forest Preserve, Dundee. We will email the specific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</si>
</sst>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2"/>
      <color theme="10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theme="6" tint="-0.499984740745262"/>
      </top>
      <bottom/>
      <diagonal/>
    </border>
    <border>
      <left/>
      <right/>
      <top/>
      <bottom style="thin">
        <color theme="6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6" tint="-0.499984740745262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/>
  </cellStyleXfs>
  <cellXfs count="27">
    <xf numFmtId="0" fontId="0" fillId="0" borderId="0" xfId="0"/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5" fillId="0" borderId="0" xfId="1" applyFont="1" applyAlignment="1" applyProtection="1">
      <alignment horizontal="right"/>
    </xf>
    <xf numFmtId="0" fontId="1" fillId="0" borderId="0" xfId="1" applyAlignment="1" applyProtection="1">
      <alignment horizontal="right"/>
    </xf>
    <xf numFmtId="0" fontId="0" fillId="0" borderId="1" xfId="0" applyBorder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6" fillId="0" borderId="0" xfId="3" applyFont="1" applyProtection="1"/>
    <xf numFmtId="0" fontId="7" fillId="0" borderId="0" xfId="2" applyFont="1" applyAlignment="1" applyProtection="1">
      <alignment horizontal="right"/>
    </xf>
    <xf numFmtId="0" fontId="8" fillId="0" borderId="0" xfId="0" applyFont="1"/>
    <xf numFmtId="0" fontId="0" fillId="0" borderId="1" xfId="0" applyBorder="1" applyAlignment="1">
      <alignment horizontal="centerContinuous"/>
    </xf>
    <xf numFmtId="0" fontId="7" fillId="0" borderId="1" xfId="2" applyFont="1" applyBorder="1" applyAlignment="1" applyProtection="1">
      <alignment horizontal="left"/>
    </xf>
    <xf numFmtId="0" fontId="4" fillId="0" borderId="1" xfId="3" applyBorder="1" applyAlignment="1" applyProtection="1">
      <alignment horizontal="right"/>
    </xf>
    <xf numFmtId="0" fontId="0" fillId="0" borderId="0" xfId="0" applyAlignment="1">
      <alignment horizontal="centerContinuous"/>
    </xf>
    <xf numFmtId="0" fontId="0" fillId="0" borderId="0" xfId="0" applyAlignment="1">
      <alignment horizontal="left"/>
    </xf>
    <xf numFmtId="0" fontId="7" fillId="0" borderId="0" xfId="2" applyFont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0" fontId="7" fillId="0" borderId="0" xfId="2" applyFont="1" applyAlignment="1" applyProtection="1">
      <alignment horizontal="centerContinuous"/>
    </xf>
    <xf numFmtId="0" fontId="7" fillId="0" borderId="4" xfId="2" applyFont="1" applyBorder="1" applyAlignment="1" applyProtection="1">
      <alignment horizontal="centerContinuous"/>
    </xf>
    <xf numFmtId="0" fontId="0" fillId="0" borderId="4" xfId="0" applyBorder="1" applyAlignment="1">
      <alignment horizontal="centerContinuous"/>
    </xf>
    <xf numFmtId="0" fontId="1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0" fontId="0" fillId="0" borderId="0" xfId="0" applyAlignment="1" applyProtection="1">
      <alignment horizontal="center"/>
      <protection locked="0"/>
    </xf>
    <xf numFmtId="164" fontId="10" fillId="0" borderId="3" xfId="0" applyNumberFormat="1" applyFont="1" applyBorder="1" applyAlignment="1">
      <alignment horizontal="center"/>
    </xf>
  </cellXfs>
  <cellStyles count="5">
    <cellStyle name="Explanatory Text" xfId="2" builtinId="53"/>
    <cellStyle name="Hyperlink" xfId="3" builtinId="8"/>
    <cellStyle name="Normal" xfId="0" builtinId="0"/>
    <cellStyle name="Normal 2" xfId="4" xr:uid="{13AC959D-C500-4DBC-951D-81E44B796D10}"/>
    <cellStyle name="Title" xfId="1" builtinId="15"/>
  </cellStyles>
  <dxfs count="12">
    <dxf>
      <numFmt numFmtId="164" formatCode="&quot;$&quot;#,##0.00"/>
    </dxf>
    <dxf>
      <numFmt numFmtId="164" formatCode="&quot;$&quot;#,##0.00"/>
      <protection locked="1" hidden="0"/>
    </dxf>
    <dxf>
      <alignment horizontal="right" vertical="bottom" textRotation="0" wrapText="0" indent="0" justifyLastLine="0" shrinkToFit="0" readingOrder="0"/>
    </dxf>
    <dxf>
      <numFmt numFmtId="164" formatCode="&quot;$&quot;#,##0.0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fill>
        <patternFill>
          <bgColor theme="6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</xdr:colOff>
      <xdr:row>0</xdr:row>
      <xdr:rowOff>1</xdr:rowOff>
    </xdr:from>
    <xdr:to>
      <xdr:col>2</xdr:col>
      <xdr:colOff>819150</xdr:colOff>
      <xdr:row>1</xdr:row>
      <xdr:rowOff>273430</xdr:rowOff>
    </xdr:to>
    <xdr:pic>
      <xdr:nvPicPr>
        <xdr:cNvPr id="8" name="Picture 7" descr="Wild Ones Greater Kane County">
          <a:extLst>
            <a:ext uri="{FF2B5EF4-FFF2-40B4-BE49-F238E27FC236}">
              <a16:creationId xmlns:a16="http://schemas.microsoft.com/office/drawing/2014/main" id="{6E83B9C5-52FB-4A1E-8D76-3222DB9ED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21" y="1"/>
          <a:ext cx="1247754" cy="5687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CE199DD-CD76-48E1-952B-3D59B6B10C9E}" name="Table_1" displayName="Table_1" ref="B15:G49" totalsRowCount="1" headerRowDxfId="10" dataDxfId="9" totalsRowDxfId="8">
  <tableColumns count="6">
    <tableColumn id="1" xr3:uid="{5D9B31F2-BCDA-4800-884C-872CB08EBFDB}" name="Qty" totalsRowFunction="sum" dataDxfId="7"/>
    <tableColumn id="2" xr3:uid="{EE9FF611-5247-41E0-9AA3-F471720DE378}" name="Botanical Name" dataDxfId="6"/>
    <tableColumn id="3" xr3:uid="{CA123C19-A1C9-464B-99E9-5D1FD205C639}" name="Common Name" dataDxfId="5"/>
    <tableColumn id="4" xr3:uid="{EEB63527-FED1-4CA3-AE2F-B086BFAE2748}" name="Size" dataDxfId="4"/>
    <tableColumn id="5" xr3:uid="{9976074A-8784-4E31-8D9D-99A6E52C0701}" name="Price" totalsRowLabel="Total:" dataDxfId="3" totalsRowDxfId="2"/>
    <tableColumn id="6" xr3:uid="{4A8F582B-1FFD-403C-B8DA-BBD5A300BCD9}" name="Total" totalsRowFunction="custom" dataDxfId="1" totalsRowDxfId="0">
      <calculatedColumnFormula>IF(ISBLANK(Table_1[[#This Row],[Qty]]),"",IF(ISBLANK(Table_1[[#This Row],[Price]]),Table_1[[#This Row],[Qty]]*24,Table_1[[#This Row],[Qty]]*Table_1[[#This Row],[Price]]))</calculatedColumnFormula>
      <totalsRowFormula>IF(SUBTOTAL(109,Table_1[Total])=0,"",SUBTOTAL(109,Table_1[Total]))</totalsRowFormula>
    </tableColumn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embers.wildones.org/join/" TargetMode="External"/><Relationship Id="rId1" Type="http://schemas.openxmlformats.org/officeDocument/2006/relationships/hyperlink" Target="mailto:mamasonick@gmail.com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B99B5-B5DC-418F-A105-A3ACF5B8916F}">
  <sheetPr>
    <pageSetUpPr fitToPage="1"/>
  </sheetPr>
  <dimension ref="A1:J49"/>
  <sheetViews>
    <sheetView showGridLines="0" tabSelected="1" workbookViewId="0">
      <selection activeCell="C4" sqref="C4"/>
    </sheetView>
  </sheetViews>
  <sheetFormatPr defaultRowHeight="15" x14ac:dyDescent="0.25"/>
  <cols>
    <col min="1" max="1" width="2.28515625" customWidth="1"/>
    <col min="2" max="2" width="6.42578125" customWidth="1"/>
    <col min="3" max="3" width="26" bestFit="1" customWidth="1"/>
    <col min="4" max="4" width="22.140625" customWidth="1"/>
    <col min="5" max="7" width="7.85546875" customWidth="1"/>
  </cols>
  <sheetData>
    <row r="1" spans="2:10" ht="23.25" x14ac:dyDescent="0.35">
      <c r="G1" s="3" t="s">
        <v>0</v>
      </c>
    </row>
    <row r="2" spans="2:10" ht="24" thickBot="1" x14ac:dyDescent="0.4">
      <c r="G2" s="4" t="s">
        <v>84</v>
      </c>
    </row>
    <row r="3" spans="2:10" ht="7.5" customHeight="1" x14ac:dyDescent="0.25">
      <c r="B3" s="5"/>
      <c r="C3" s="5"/>
      <c r="D3" s="5"/>
      <c r="E3" s="5"/>
      <c r="F3" s="5"/>
      <c r="G3" s="5"/>
    </row>
    <row r="4" spans="2:10" ht="15.75" x14ac:dyDescent="0.25">
      <c r="B4" s="6" t="s">
        <v>1</v>
      </c>
      <c r="C4" s="1"/>
      <c r="D4" s="7" t="s">
        <v>80</v>
      </c>
      <c r="E4" s="8" t="s">
        <v>2</v>
      </c>
    </row>
    <row r="5" spans="2:10" ht="15.75" x14ac:dyDescent="0.25">
      <c r="B5" s="6" t="s">
        <v>3</v>
      </c>
      <c r="C5" s="1"/>
      <c r="D5" s="9" t="s">
        <v>4</v>
      </c>
      <c r="E5" s="10"/>
    </row>
    <row r="6" spans="2:10" ht="15.75" x14ac:dyDescent="0.25">
      <c r="B6" s="6" t="s">
        <v>5</v>
      </c>
      <c r="C6" s="1"/>
      <c r="D6" s="7" t="s">
        <v>81</v>
      </c>
      <c r="E6" s="10" t="s">
        <v>6</v>
      </c>
    </row>
    <row r="7" spans="2:10" ht="16.5" thickBot="1" x14ac:dyDescent="0.3">
      <c r="B7" s="6" t="s">
        <v>7</v>
      </c>
      <c r="C7" s="2"/>
      <c r="E7" s="10" t="s">
        <v>8</v>
      </c>
    </row>
    <row r="8" spans="2:10" ht="16.5" thickBot="1" x14ac:dyDescent="0.3">
      <c r="B8" s="6" t="s">
        <v>79</v>
      </c>
      <c r="C8" s="26" t="str">
        <f>IF(Table_1[[#Totals],[Total]]=0,"",Table_1[[#Totals],[Total]])</f>
        <v/>
      </c>
      <c r="E8" s="10" t="s">
        <v>9</v>
      </c>
    </row>
    <row r="9" spans="2:10" ht="8.25" customHeight="1" thickBot="1" x14ac:dyDescent="0.3"/>
    <row r="10" spans="2:10" x14ac:dyDescent="0.25">
      <c r="B10" s="11"/>
      <c r="C10" s="12" t="s">
        <v>87</v>
      </c>
      <c r="D10" s="11"/>
      <c r="E10" s="11"/>
      <c r="F10" s="13" t="s">
        <v>88</v>
      </c>
      <c r="G10" s="11"/>
      <c r="H10" s="14"/>
      <c r="I10" s="14"/>
      <c r="J10" s="14"/>
    </row>
    <row r="11" spans="2:10" s="15" customFormat="1" x14ac:dyDescent="0.25">
      <c r="B11" s="16" t="s">
        <v>86</v>
      </c>
      <c r="C11" s="17"/>
      <c r="D11" s="17"/>
      <c r="E11" s="17"/>
      <c r="F11" s="17"/>
      <c r="G11" s="17"/>
    </row>
    <row r="12" spans="2:10" s="15" customFormat="1" x14ac:dyDescent="0.25">
      <c r="B12" s="18" t="s">
        <v>89</v>
      </c>
      <c r="C12" s="14"/>
      <c r="D12" s="14"/>
      <c r="E12" s="14"/>
      <c r="F12" s="14"/>
      <c r="G12" s="14"/>
    </row>
    <row r="13" spans="2:10" s="15" customFormat="1" ht="15.75" thickBot="1" x14ac:dyDescent="0.3">
      <c r="B13" s="19" t="s">
        <v>85</v>
      </c>
      <c r="C13" s="20"/>
      <c r="D13" s="20"/>
      <c r="E13" s="20"/>
      <c r="F13" s="20"/>
      <c r="G13" s="20"/>
    </row>
    <row r="14" spans="2:10" x14ac:dyDescent="0.25">
      <c r="C14" s="21" t="s">
        <v>82</v>
      </c>
      <c r="D14" s="21" t="s">
        <v>83</v>
      </c>
    </row>
    <row r="15" spans="2:10" x14ac:dyDescent="0.25">
      <c r="B15" s="22" t="s">
        <v>78</v>
      </c>
      <c r="C15" s="22" t="s">
        <v>10</v>
      </c>
      <c r="D15" s="22" t="s">
        <v>11</v>
      </c>
      <c r="E15" s="22" t="s">
        <v>12</v>
      </c>
      <c r="F15" s="22" t="s">
        <v>13</v>
      </c>
      <c r="G15" s="22" t="s">
        <v>14</v>
      </c>
    </row>
    <row r="16" spans="2:10" x14ac:dyDescent="0.25">
      <c r="B16" s="22"/>
      <c r="C16" s="23" t="s">
        <v>15</v>
      </c>
      <c r="E16" s="22"/>
      <c r="F16" s="24"/>
      <c r="G16" s="24"/>
    </row>
    <row r="17" spans="1:7" x14ac:dyDescent="0.25">
      <c r="A17" t="str">
        <f>IF(ISBLANK(Table_1[[#This Row],[Qty]]),"","X")</f>
        <v/>
      </c>
      <c r="B17" s="25"/>
      <c r="C17" t="s">
        <v>16</v>
      </c>
      <c r="D17" t="s">
        <v>17</v>
      </c>
      <c r="E17" s="22" t="s">
        <v>18</v>
      </c>
      <c r="F17" s="24"/>
      <c r="G17" s="24" t="str">
        <f>IF(ISBLANK(Table_1[[#This Row],[Qty]]),"",IF(ISBLANK(Table_1[[#This Row],[Price]]),Table_1[[#This Row],[Qty]]*24,Table_1[[#This Row],[Qty]]*Table_1[[#This Row],[Price]]))</f>
        <v/>
      </c>
    </row>
    <row r="18" spans="1:7" x14ac:dyDescent="0.25">
      <c r="A18" t="str">
        <f>IF(ISBLANK(Table_1[[#This Row],[Qty]]),"","X")</f>
        <v/>
      </c>
      <c r="B18" s="25"/>
      <c r="C18" t="s">
        <v>19</v>
      </c>
      <c r="D18" t="s">
        <v>20</v>
      </c>
      <c r="E18" s="22" t="s">
        <v>18</v>
      </c>
      <c r="F18" s="24"/>
      <c r="G18" s="24" t="str">
        <f>IF(ISBLANK(Table_1[[#This Row],[Qty]]),"",IF(ISBLANK(Table_1[[#This Row],[Price]]),Table_1[[#This Row],[Qty]]*24,Table_1[[#This Row],[Qty]]*Table_1[[#This Row],[Price]]))</f>
        <v/>
      </c>
    </row>
    <row r="19" spans="1:7" x14ac:dyDescent="0.25">
      <c r="A19" t="str">
        <f>IF(ISBLANK(Table_1[[#This Row],[Qty]]),"","X")</f>
        <v/>
      </c>
      <c r="B19" s="25"/>
      <c r="C19" t="s">
        <v>21</v>
      </c>
      <c r="D19" t="s">
        <v>22</v>
      </c>
      <c r="E19" s="22" t="s">
        <v>18</v>
      </c>
      <c r="F19" s="24"/>
      <c r="G19" s="24" t="str">
        <f>IF(ISBLANK(Table_1[[#This Row],[Qty]]),"",IF(ISBLANK(Table_1[[#This Row],[Price]]),Table_1[[#This Row],[Qty]]*24,Table_1[[#This Row],[Qty]]*Table_1[[#This Row],[Price]]))</f>
        <v/>
      </c>
    </row>
    <row r="20" spans="1:7" x14ac:dyDescent="0.25">
      <c r="A20" t="str">
        <f>IF(ISBLANK(Table_1[[#This Row],[Qty]]),"","X")</f>
        <v/>
      </c>
      <c r="B20" s="25"/>
      <c r="C20" t="s">
        <v>23</v>
      </c>
      <c r="D20" t="s">
        <v>22</v>
      </c>
      <c r="E20" s="22" t="s">
        <v>24</v>
      </c>
      <c r="F20" s="24"/>
      <c r="G20" s="24" t="str">
        <f>IF(ISBLANK(Table_1[[#This Row],[Qty]]),"",IF(ISBLANK(Table_1[[#This Row],[Price]]),Table_1[[#This Row],[Qty]]*24,Table_1[[#This Row],[Qty]]*Table_1[[#This Row],[Price]]))</f>
        <v/>
      </c>
    </row>
    <row r="21" spans="1:7" x14ac:dyDescent="0.25">
      <c r="A21" t="str">
        <f>IF(ISBLANK(Table_1[[#This Row],[Qty]]),"","X")</f>
        <v/>
      </c>
      <c r="B21" s="25"/>
      <c r="C21" t="s">
        <v>25</v>
      </c>
      <c r="D21" t="s">
        <v>26</v>
      </c>
      <c r="E21" s="22" t="s">
        <v>18</v>
      </c>
      <c r="F21" s="24"/>
      <c r="G21" s="24" t="str">
        <f>IF(ISBLANK(Table_1[[#This Row],[Qty]]),"",IF(ISBLANK(Table_1[[#This Row],[Price]]),Table_1[[#This Row],[Qty]]*24,Table_1[[#This Row],[Qty]]*Table_1[[#This Row],[Price]]))</f>
        <v/>
      </c>
    </row>
    <row r="22" spans="1:7" x14ac:dyDescent="0.25">
      <c r="A22" t="str">
        <f>IF(ISBLANK(Table_1[[#This Row],[Qty]]),"","X")</f>
        <v/>
      </c>
      <c r="B22" s="25"/>
      <c r="C22" t="s">
        <v>77</v>
      </c>
      <c r="D22" t="s">
        <v>27</v>
      </c>
      <c r="E22" s="22" t="s">
        <v>18</v>
      </c>
      <c r="F22" s="24"/>
      <c r="G22" s="24" t="str">
        <f>IF(ISBLANK(Table_1[[#This Row],[Qty]]),"",IF(ISBLANK(Table_1[[#This Row],[Price]]),Table_1[[#This Row],[Qty]]*24,Table_1[[#This Row],[Qty]]*Table_1[[#This Row],[Price]]))</f>
        <v/>
      </c>
    </row>
    <row r="23" spans="1:7" x14ac:dyDescent="0.25">
      <c r="B23" s="22"/>
      <c r="C23" s="23" t="s">
        <v>28</v>
      </c>
      <c r="E23" s="22"/>
      <c r="F23" s="24"/>
      <c r="G23" s="24"/>
    </row>
    <row r="24" spans="1:7" x14ac:dyDescent="0.25">
      <c r="A24" t="str">
        <f>IF(ISBLANK(Table_1[[#This Row],[Qty]]),"","X")</f>
        <v/>
      </c>
      <c r="B24" s="25"/>
      <c r="C24" t="s">
        <v>29</v>
      </c>
      <c r="D24" t="s">
        <v>30</v>
      </c>
      <c r="E24" s="22" t="s">
        <v>18</v>
      </c>
      <c r="F24" s="24">
        <v>40</v>
      </c>
      <c r="G24" s="24" t="str">
        <f>IF(ISBLANK(Table_1[[#This Row],[Qty]]),"",IF(ISBLANK(Table_1[[#This Row],[Price]]),Table_1[[#This Row],[Qty]]*24,Table_1[[#This Row],[Qty]]*Table_1[[#This Row],[Price]]))</f>
        <v/>
      </c>
    </row>
    <row r="25" spans="1:7" x14ac:dyDescent="0.25">
      <c r="A25" t="str">
        <f>IF(ISBLANK(Table_1[[#This Row],[Qty]]),"","X")</f>
        <v/>
      </c>
      <c r="B25" s="25"/>
      <c r="C25" t="s">
        <v>29</v>
      </c>
      <c r="D25" t="s">
        <v>30</v>
      </c>
      <c r="E25" s="22" t="s">
        <v>24</v>
      </c>
      <c r="F25" s="24">
        <v>50</v>
      </c>
      <c r="G25" s="24" t="str">
        <f>IF(ISBLANK(Table_1[[#This Row],[Qty]]),"",IF(ISBLANK(Table_1[[#This Row],[Price]]),Table_1[[#This Row],[Qty]]*24,Table_1[[#This Row],[Qty]]*Table_1[[#This Row],[Price]]))</f>
        <v/>
      </c>
    </row>
    <row r="26" spans="1:7" x14ac:dyDescent="0.25">
      <c r="A26" t="str">
        <f>IF(ISBLANK(Table_1[[#This Row],[Qty]]),"","X")</f>
        <v/>
      </c>
      <c r="B26" s="25"/>
      <c r="C26" t="s">
        <v>31</v>
      </c>
      <c r="D26" t="s">
        <v>32</v>
      </c>
      <c r="E26" s="22" t="s">
        <v>18</v>
      </c>
      <c r="F26" s="24"/>
      <c r="G26" s="24" t="str">
        <f>IF(ISBLANK(Table_1[[#This Row],[Qty]]),"",IF(ISBLANK(Table_1[[#This Row],[Price]]),Table_1[[#This Row],[Qty]]*24,Table_1[[#This Row],[Qty]]*Table_1[[#This Row],[Price]]))</f>
        <v/>
      </c>
    </row>
    <row r="27" spans="1:7" x14ac:dyDescent="0.25">
      <c r="A27" t="str">
        <f>IF(ISBLANK(Table_1[[#This Row],[Qty]]),"","X")</f>
        <v/>
      </c>
      <c r="B27" s="25"/>
      <c r="C27" t="s">
        <v>33</v>
      </c>
      <c r="D27" t="s">
        <v>34</v>
      </c>
      <c r="E27" s="22" t="s">
        <v>18</v>
      </c>
      <c r="F27" s="24"/>
      <c r="G27" s="24" t="str">
        <f>IF(ISBLANK(Table_1[[#This Row],[Qty]]),"",IF(ISBLANK(Table_1[[#This Row],[Price]]),Table_1[[#This Row],[Qty]]*24,Table_1[[#This Row],[Qty]]*Table_1[[#This Row],[Price]]))</f>
        <v/>
      </c>
    </row>
    <row r="28" spans="1:7" x14ac:dyDescent="0.25">
      <c r="A28" t="str">
        <f>IF(ISBLANK(Table_1[[#This Row],[Qty]]),"","X")</f>
        <v/>
      </c>
      <c r="B28" s="25"/>
      <c r="C28" t="s">
        <v>35</v>
      </c>
      <c r="D28" t="s">
        <v>36</v>
      </c>
      <c r="E28" s="22" t="s">
        <v>18</v>
      </c>
      <c r="F28" s="24"/>
      <c r="G28" s="24" t="str">
        <f>IF(ISBLANK(Table_1[[#This Row],[Qty]]),"",IF(ISBLANK(Table_1[[#This Row],[Price]]),Table_1[[#This Row],[Qty]]*24,Table_1[[#This Row],[Qty]]*Table_1[[#This Row],[Price]]))</f>
        <v/>
      </c>
    </row>
    <row r="29" spans="1:7" x14ac:dyDescent="0.25">
      <c r="A29" t="str">
        <f>IF(ISBLANK(Table_1[[#This Row],[Qty]]),"","X")</f>
        <v/>
      </c>
      <c r="B29" s="25"/>
      <c r="C29" t="s">
        <v>37</v>
      </c>
      <c r="D29" t="s">
        <v>38</v>
      </c>
      <c r="E29" s="22" t="s">
        <v>18</v>
      </c>
      <c r="F29" s="24"/>
      <c r="G29" s="24" t="str">
        <f>IF(ISBLANK(Table_1[[#This Row],[Qty]]),"",IF(ISBLANK(Table_1[[#This Row],[Price]]),Table_1[[#This Row],[Qty]]*24,Table_1[[#This Row],[Qty]]*Table_1[[#This Row],[Price]]))</f>
        <v/>
      </c>
    </row>
    <row r="30" spans="1:7" x14ac:dyDescent="0.25">
      <c r="A30" t="str">
        <f>IF(ISBLANK(Table_1[[#This Row],[Qty]]),"","X")</f>
        <v/>
      </c>
      <c r="B30" s="25"/>
      <c r="C30" t="s">
        <v>39</v>
      </c>
      <c r="D30" t="s">
        <v>40</v>
      </c>
      <c r="E30" s="22" t="s">
        <v>24</v>
      </c>
      <c r="F30" s="24"/>
      <c r="G30" s="24" t="str">
        <f>IF(ISBLANK(Table_1[[#This Row],[Qty]]),"",IF(ISBLANK(Table_1[[#This Row],[Price]]),Table_1[[#This Row],[Qty]]*24,Table_1[[#This Row],[Qty]]*Table_1[[#This Row],[Price]]))</f>
        <v/>
      </c>
    </row>
    <row r="31" spans="1:7" x14ac:dyDescent="0.25">
      <c r="A31" t="str">
        <f>IF(ISBLANK(Table_1[[#This Row],[Qty]]),"","X")</f>
        <v/>
      </c>
      <c r="B31" s="25"/>
      <c r="C31" t="s">
        <v>41</v>
      </c>
      <c r="D31" t="s">
        <v>42</v>
      </c>
      <c r="E31" s="22" t="s">
        <v>18</v>
      </c>
      <c r="F31" s="24"/>
      <c r="G31" s="24" t="str">
        <f>IF(ISBLANK(Table_1[[#This Row],[Qty]]),"",IF(ISBLANK(Table_1[[#This Row],[Price]]),Table_1[[#This Row],[Qty]]*24,Table_1[[#This Row],[Qty]]*Table_1[[#This Row],[Price]]))</f>
        <v/>
      </c>
    </row>
    <row r="32" spans="1:7" x14ac:dyDescent="0.25">
      <c r="A32" t="str">
        <f>IF(ISBLANK(Table_1[[#This Row],[Qty]]),"","X")</f>
        <v/>
      </c>
      <c r="B32" s="25"/>
      <c r="C32" t="s">
        <v>43</v>
      </c>
      <c r="D32" t="s">
        <v>44</v>
      </c>
      <c r="E32" s="22" t="s">
        <v>24</v>
      </c>
      <c r="F32" s="24"/>
      <c r="G32" s="24" t="str">
        <f>IF(ISBLANK(Table_1[[#This Row],[Qty]]),"",IF(ISBLANK(Table_1[[#This Row],[Price]]),Table_1[[#This Row],[Qty]]*24,Table_1[[#This Row],[Qty]]*Table_1[[#This Row],[Price]]))</f>
        <v/>
      </c>
    </row>
    <row r="33" spans="1:7" x14ac:dyDescent="0.25">
      <c r="A33" t="str">
        <f>IF(ISBLANK(Table_1[[#This Row],[Qty]]),"","X")</f>
        <v/>
      </c>
      <c r="B33" s="25"/>
      <c r="C33" t="s">
        <v>45</v>
      </c>
      <c r="D33" t="s">
        <v>46</v>
      </c>
      <c r="E33" s="22" t="s">
        <v>24</v>
      </c>
      <c r="F33" s="24"/>
      <c r="G33" s="24" t="str">
        <f>IF(ISBLANK(Table_1[[#This Row],[Qty]]),"",IF(ISBLANK(Table_1[[#This Row],[Price]]),Table_1[[#This Row],[Qty]]*24,Table_1[[#This Row],[Qty]]*Table_1[[#This Row],[Price]]))</f>
        <v/>
      </c>
    </row>
    <row r="34" spans="1:7" x14ac:dyDescent="0.25">
      <c r="A34" t="str">
        <f>IF(ISBLANK(Table_1[[#This Row],[Qty]]),"","X")</f>
        <v/>
      </c>
      <c r="B34" s="25"/>
      <c r="C34" t="s">
        <v>47</v>
      </c>
      <c r="D34" t="s">
        <v>48</v>
      </c>
      <c r="E34" s="22" t="s">
        <v>18</v>
      </c>
      <c r="F34" s="24"/>
      <c r="G34" s="24" t="str">
        <f>IF(ISBLANK(Table_1[[#This Row],[Qty]]),"",IF(ISBLANK(Table_1[[#This Row],[Price]]),Table_1[[#This Row],[Qty]]*24,Table_1[[#This Row],[Qty]]*Table_1[[#This Row],[Price]]))</f>
        <v/>
      </c>
    </row>
    <row r="35" spans="1:7" x14ac:dyDescent="0.25">
      <c r="A35" t="str">
        <f>IF(ISBLANK(Table_1[[#This Row],[Qty]]),"","X")</f>
        <v/>
      </c>
      <c r="B35" s="25"/>
      <c r="C35" t="s">
        <v>49</v>
      </c>
      <c r="D35" t="s">
        <v>50</v>
      </c>
      <c r="E35" s="22" t="s">
        <v>18</v>
      </c>
      <c r="F35" s="24"/>
      <c r="G35" s="24" t="str">
        <f>IF(ISBLANK(Table_1[[#This Row],[Qty]]),"",IF(ISBLANK(Table_1[[#This Row],[Price]]),Table_1[[#This Row],[Qty]]*24,Table_1[[#This Row],[Qty]]*Table_1[[#This Row],[Price]]))</f>
        <v/>
      </c>
    </row>
    <row r="36" spans="1:7" x14ac:dyDescent="0.25">
      <c r="A36" t="str">
        <f>IF(ISBLANK(Table_1[[#This Row],[Qty]]),"","X")</f>
        <v/>
      </c>
      <c r="B36" s="25"/>
      <c r="C36" t="s">
        <v>51</v>
      </c>
      <c r="D36" t="s">
        <v>52</v>
      </c>
      <c r="E36" s="22" t="s">
        <v>18</v>
      </c>
      <c r="F36" s="24"/>
      <c r="G36" s="24" t="str">
        <f>IF(ISBLANK(Table_1[[#This Row],[Qty]]),"",IF(ISBLANK(Table_1[[#This Row],[Price]]),Table_1[[#This Row],[Qty]]*24,Table_1[[#This Row],[Qty]]*Table_1[[#This Row],[Price]]))</f>
        <v/>
      </c>
    </row>
    <row r="37" spans="1:7" x14ac:dyDescent="0.25">
      <c r="A37" t="str">
        <f>IF(ISBLANK(Table_1[[#This Row],[Qty]]),"","X")</f>
        <v/>
      </c>
      <c r="B37" s="25"/>
      <c r="C37" t="s">
        <v>53</v>
      </c>
      <c r="D37" t="s">
        <v>54</v>
      </c>
      <c r="E37" s="22" t="s">
        <v>18</v>
      </c>
      <c r="F37" s="24"/>
      <c r="G37" s="24" t="str">
        <f>IF(ISBLANK(Table_1[[#This Row],[Qty]]),"",IF(ISBLANK(Table_1[[#This Row],[Price]]),Table_1[[#This Row],[Qty]]*24,Table_1[[#This Row],[Qty]]*Table_1[[#This Row],[Price]]))</f>
        <v/>
      </c>
    </row>
    <row r="38" spans="1:7" x14ac:dyDescent="0.25">
      <c r="A38" t="str">
        <f>IF(ISBLANK(Table_1[[#This Row],[Qty]]),"","X")</f>
        <v/>
      </c>
      <c r="B38" s="25"/>
      <c r="C38" t="s">
        <v>55</v>
      </c>
      <c r="D38" t="s">
        <v>56</v>
      </c>
      <c r="E38" s="22" t="s">
        <v>24</v>
      </c>
      <c r="F38" s="24"/>
      <c r="G38" s="24" t="str">
        <f>IF(ISBLANK(Table_1[[#This Row],[Qty]]),"",IF(ISBLANK(Table_1[[#This Row],[Price]]),Table_1[[#This Row],[Qty]]*24,Table_1[[#This Row],[Qty]]*Table_1[[#This Row],[Price]]))</f>
        <v/>
      </c>
    </row>
    <row r="39" spans="1:7" x14ac:dyDescent="0.25">
      <c r="A39" t="str">
        <f>IF(ISBLANK(Table_1[[#This Row],[Qty]]),"","X")</f>
        <v/>
      </c>
      <c r="B39" s="25"/>
      <c r="C39" t="s">
        <v>57</v>
      </c>
      <c r="D39" t="s">
        <v>58</v>
      </c>
      <c r="E39" s="22" t="s">
        <v>24</v>
      </c>
      <c r="F39" s="24"/>
      <c r="G39" s="24" t="str">
        <f>IF(ISBLANK(Table_1[[#This Row],[Qty]]),"",IF(ISBLANK(Table_1[[#This Row],[Price]]),Table_1[[#This Row],[Qty]]*24,Table_1[[#This Row],[Qty]]*Table_1[[#This Row],[Price]]))</f>
        <v/>
      </c>
    </row>
    <row r="40" spans="1:7" x14ac:dyDescent="0.25">
      <c r="A40" t="str">
        <f>IF(ISBLANK(Table_1[[#This Row],[Qty]]),"","X")</f>
        <v/>
      </c>
      <c r="B40" s="25"/>
      <c r="C40" t="s">
        <v>59</v>
      </c>
      <c r="D40" t="s">
        <v>60</v>
      </c>
      <c r="E40" s="22" t="s">
        <v>24</v>
      </c>
      <c r="F40" s="24"/>
      <c r="G40" s="24" t="str">
        <f>IF(ISBLANK(Table_1[[#This Row],[Qty]]),"",IF(ISBLANK(Table_1[[#This Row],[Price]]),Table_1[[#This Row],[Qty]]*24,Table_1[[#This Row],[Qty]]*Table_1[[#This Row],[Price]]))</f>
        <v/>
      </c>
    </row>
    <row r="41" spans="1:7" x14ac:dyDescent="0.25">
      <c r="A41" t="str">
        <f>IF(ISBLANK(Table_1[[#This Row],[Qty]]),"","X")</f>
        <v/>
      </c>
      <c r="B41" s="25"/>
      <c r="C41" t="s">
        <v>61</v>
      </c>
      <c r="D41" t="s">
        <v>62</v>
      </c>
      <c r="E41" s="22" t="s">
        <v>24</v>
      </c>
      <c r="F41" s="24"/>
      <c r="G41" s="24" t="str">
        <f>IF(ISBLANK(Table_1[[#This Row],[Qty]]),"",IF(ISBLANK(Table_1[[#This Row],[Price]]),Table_1[[#This Row],[Qty]]*24,Table_1[[#This Row],[Qty]]*Table_1[[#This Row],[Price]]))</f>
        <v/>
      </c>
    </row>
    <row r="42" spans="1:7" x14ac:dyDescent="0.25">
      <c r="A42" t="str">
        <f>IF(ISBLANK(Table_1[[#This Row],[Qty]]),"","X")</f>
        <v/>
      </c>
      <c r="B42" s="25"/>
      <c r="C42" t="s">
        <v>63</v>
      </c>
      <c r="D42" t="s">
        <v>64</v>
      </c>
      <c r="E42" s="22" t="s">
        <v>24</v>
      </c>
      <c r="F42" s="24"/>
      <c r="G42" s="24" t="str">
        <f>IF(ISBLANK(Table_1[[#This Row],[Qty]]),"",IF(ISBLANK(Table_1[[#This Row],[Price]]),Table_1[[#This Row],[Qty]]*24,Table_1[[#This Row],[Qty]]*Table_1[[#This Row],[Price]]))</f>
        <v/>
      </c>
    </row>
    <row r="43" spans="1:7" x14ac:dyDescent="0.25">
      <c r="A43" t="str">
        <f>IF(ISBLANK(Table_1[[#This Row],[Qty]]),"","X")</f>
        <v/>
      </c>
      <c r="B43" s="25"/>
      <c r="C43" t="s">
        <v>65</v>
      </c>
      <c r="D43" t="s">
        <v>66</v>
      </c>
      <c r="E43" s="22" t="s">
        <v>18</v>
      </c>
      <c r="F43" s="24"/>
      <c r="G43" s="24" t="str">
        <f>IF(ISBLANK(Table_1[[#This Row],[Qty]]),"",IF(ISBLANK(Table_1[[#This Row],[Price]]),Table_1[[#This Row],[Qty]]*24,Table_1[[#This Row],[Qty]]*Table_1[[#This Row],[Price]]))</f>
        <v/>
      </c>
    </row>
    <row r="44" spans="1:7" x14ac:dyDescent="0.25">
      <c r="A44" t="str">
        <f>IF(ISBLANK(Table_1[[#This Row],[Qty]]),"","X")</f>
        <v/>
      </c>
      <c r="B44" s="25"/>
      <c r="C44" t="s">
        <v>67</v>
      </c>
      <c r="D44" t="s">
        <v>68</v>
      </c>
      <c r="E44" s="22" t="s">
        <v>24</v>
      </c>
      <c r="F44" s="24"/>
      <c r="G44" s="24" t="str">
        <f>IF(ISBLANK(Table_1[[#This Row],[Qty]]),"",IF(ISBLANK(Table_1[[#This Row],[Price]]),Table_1[[#This Row],[Qty]]*24,Table_1[[#This Row],[Qty]]*Table_1[[#This Row],[Price]]))</f>
        <v/>
      </c>
    </row>
    <row r="45" spans="1:7" x14ac:dyDescent="0.25">
      <c r="A45" t="str">
        <f>IF(ISBLANK(Table_1[[#This Row],[Qty]]),"","X")</f>
        <v/>
      </c>
      <c r="B45" s="25"/>
      <c r="C45" t="s">
        <v>69</v>
      </c>
      <c r="D45" t="s">
        <v>70</v>
      </c>
      <c r="E45" s="22" t="s">
        <v>24</v>
      </c>
      <c r="F45" s="24"/>
      <c r="G45" s="24" t="str">
        <f>IF(ISBLANK(Table_1[[#This Row],[Qty]]),"",IF(ISBLANK(Table_1[[#This Row],[Price]]),Table_1[[#This Row],[Qty]]*24,Table_1[[#This Row],[Qty]]*Table_1[[#This Row],[Price]]))</f>
        <v/>
      </c>
    </row>
    <row r="46" spans="1:7" x14ac:dyDescent="0.25">
      <c r="B46" s="22"/>
      <c r="C46" s="23" t="s">
        <v>71</v>
      </c>
      <c r="E46" s="22"/>
      <c r="F46" s="24"/>
      <c r="G46" s="24"/>
    </row>
    <row r="47" spans="1:7" x14ac:dyDescent="0.25">
      <c r="A47" t="str">
        <f>IF(ISBLANK(Table_1[[#This Row],[Qty]]),"","X")</f>
        <v/>
      </c>
      <c r="B47" s="25"/>
      <c r="C47" t="s">
        <v>72</v>
      </c>
      <c r="D47" t="s">
        <v>73</v>
      </c>
      <c r="E47" s="22" t="s">
        <v>74</v>
      </c>
      <c r="F47" s="24">
        <v>15</v>
      </c>
      <c r="G47" s="24" t="str">
        <f>IF(ISBLANK(Table_1[[#This Row],[Qty]]),"",IF(ISBLANK(Table_1[[#This Row],[Price]]),Table_1[[#This Row],[Qty]]*24,Table_1[[#This Row],[Qty]]*Table_1[[#This Row],[Price]]))</f>
        <v/>
      </c>
    </row>
    <row r="48" spans="1:7" x14ac:dyDescent="0.25">
      <c r="A48" t="str">
        <f>IF(ISBLANK(Table_1[[#This Row],[Qty]]),"","X")</f>
        <v/>
      </c>
      <c r="B48" s="25"/>
      <c r="C48" t="s">
        <v>75</v>
      </c>
      <c r="D48" t="s">
        <v>76</v>
      </c>
      <c r="E48" s="22" t="s">
        <v>74</v>
      </c>
      <c r="F48" s="24">
        <v>15</v>
      </c>
      <c r="G48" s="24" t="str">
        <f>IF(ISBLANK(Table_1[[#This Row],[Qty]]),"",IF(ISBLANK(Table_1[[#This Row],[Price]]),Table_1[[#This Row],[Qty]]*24,Table_1[[#This Row],[Qty]]*Table_1[[#This Row],[Price]]))</f>
        <v/>
      </c>
    </row>
    <row r="49" spans="2:7" x14ac:dyDescent="0.25">
      <c r="B49" s="22">
        <f>SUBTOTAL(109,Table_1[Qty])</f>
        <v>0</v>
      </c>
      <c r="F49" s="6" t="s">
        <v>79</v>
      </c>
      <c r="G49" s="24" t="str">
        <f>IF(SUBTOTAL(109,Table_1[Total])=0,"",SUBTOTAL(109,Table_1[Total]))</f>
        <v/>
      </c>
    </row>
  </sheetData>
  <sheetProtection sheet="1" objects="1" scenarios="1"/>
  <conditionalFormatting sqref="A17:A48">
    <cfRule type="expression" dxfId="11" priority="1">
      <formula>$B17&lt;&gt;""</formula>
    </cfRule>
  </conditionalFormatting>
  <dataValidations count="1">
    <dataValidation type="whole" operator="greaterThan" allowBlank="1" showInputMessage="1" showErrorMessage="1" sqref="B16:B48" xr:uid="{28EDA767-CEBC-4D88-977E-A20A898C38A5}">
      <formula1>0</formula1>
    </dataValidation>
  </dataValidations>
  <hyperlinks>
    <hyperlink ref="E4" r:id="rId1" xr:uid="{B77D62B6-6D1A-4E72-AC43-D6A97AEF64F6}"/>
    <hyperlink ref="F10" r:id="rId2" display="Join Wild Ones" xr:uid="{89376E1A-AC87-4D2E-BBF7-1CA111E98660}"/>
  </hyperlinks>
  <printOptions verticalCentered="1"/>
  <pageMargins left="1" right="1" top="0.25" bottom="0.25" header="0.5" footer="0.5"/>
  <pageSetup fitToWidth="0" orientation="portrait" horizontalDpi="0" verticalDpi="0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Majestic Oaks</vt:lpstr>
      <vt:lpstr>Cust_Info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Schultz</dc:creator>
  <cp:lastModifiedBy>Owner</cp:lastModifiedBy>
  <cp:lastPrinted>2023-01-24T00:08:53Z</cp:lastPrinted>
  <dcterms:created xsi:type="dcterms:W3CDTF">2023-01-22T23:00:46Z</dcterms:created>
  <dcterms:modified xsi:type="dcterms:W3CDTF">2023-01-26T01:25:15Z</dcterms:modified>
</cp:coreProperties>
</file>